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PRACA\ENERGIA ELEKTRYCZNA\GMINA WSCHOWA\2018-2019-2020\SIWZ 2020\SIWZ 2020\UWAGI GMINY 12.11.2019\"/>
    </mc:Choice>
  </mc:AlternateContent>
  <xr:revisionPtr revIDLastSave="0" documentId="13_ncr:1_{94AEAE45-3D5C-4971-BB84-7954517D2A55}" xr6:coauthVersionLast="45" xr6:coauthVersionMax="45" xr10:uidLastSave="{00000000-0000-0000-0000-000000000000}"/>
  <bookViews>
    <workbookView xWindow="-110" yWindow="-110" windowWidth="22780" windowHeight="14660" tabRatio="224" xr2:uid="{00000000-000D-0000-FFFF-FFFF00000000}"/>
  </bookViews>
  <sheets>
    <sheet name="Część B" sheetId="1" r:id="rId1"/>
  </sheets>
  <definedNames>
    <definedName name="_xlnm._FilterDatabase" localSheetId="0">'Część B'!$E$5:$E$103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U102" i="1" l="1"/>
  <c r="AG101" i="1" l="1"/>
  <c r="AF101" i="1"/>
  <c r="W101" i="1"/>
  <c r="AG100" i="1"/>
  <c r="AR100" i="1" s="1"/>
  <c r="AF100" i="1"/>
  <c r="W100" i="1"/>
  <c r="AG99" i="1"/>
  <c r="AF99" i="1"/>
  <c r="W99" i="1"/>
  <c r="AG98" i="1"/>
  <c r="AI98" i="1" s="1"/>
  <c r="AF98" i="1"/>
  <c r="W98" i="1"/>
  <c r="AG97" i="1"/>
  <c r="AI97" i="1" s="1"/>
  <c r="AF97" i="1"/>
  <c r="W97" i="1"/>
  <c r="AG96" i="1"/>
  <c r="AF96" i="1"/>
  <c r="W96" i="1"/>
  <c r="AG95" i="1"/>
  <c r="AF95" i="1"/>
  <c r="W95" i="1"/>
  <c r="AG94" i="1"/>
  <c r="AI94" i="1" s="1"/>
  <c r="AF94" i="1"/>
  <c r="W94" i="1"/>
  <c r="AG93" i="1"/>
  <c r="AI93" i="1" s="1"/>
  <c r="AF93" i="1"/>
  <c r="W93" i="1"/>
  <c r="AG92" i="1"/>
  <c r="AI92" i="1" s="1"/>
  <c r="AF92" i="1"/>
  <c r="W92" i="1"/>
  <c r="AG91" i="1"/>
  <c r="AF91" i="1"/>
  <c r="W91" i="1"/>
  <c r="AG90" i="1"/>
  <c r="AI90" i="1" s="1"/>
  <c r="AF90" i="1"/>
  <c r="W90" i="1"/>
  <c r="AR89" i="1"/>
  <c r="AI89" i="1"/>
  <c r="AG89" i="1"/>
  <c r="AF89" i="1"/>
  <c r="W89" i="1"/>
  <c r="AG88" i="1"/>
  <c r="AI88" i="1" s="1"/>
  <c r="AF88" i="1"/>
  <c r="W88" i="1"/>
  <c r="AG87" i="1"/>
  <c r="AF87" i="1"/>
  <c r="W87" i="1"/>
  <c r="AG86" i="1"/>
  <c r="AI86" i="1" s="1"/>
  <c r="AF86" i="1"/>
  <c r="W86" i="1"/>
  <c r="AG85" i="1"/>
  <c r="AR85" i="1" s="1"/>
  <c r="AF85" i="1"/>
  <c r="W85" i="1"/>
  <c r="AG84" i="1"/>
  <c r="AF84" i="1"/>
  <c r="W84" i="1"/>
  <c r="AG83" i="1"/>
  <c r="AF83" i="1"/>
  <c r="W83" i="1"/>
  <c r="AR82" i="1"/>
  <c r="AG82" i="1"/>
  <c r="AI82" i="1" s="1"/>
  <c r="AF82" i="1"/>
  <c r="W82" i="1"/>
  <c r="AG81" i="1"/>
  <c r="AI81" i="1" s="1"/>
  <c r="AF81" i="1"/>
  <c r="W81" i="1"/>
  <c r="AG80" i="1"/>
  <c r="AF80" i="1"/>
  <c r="W80" i="1"/>
  <c r="AG79" i="1"/>
  <c r="AF79" i="1"/>
  <c r="W79" i="1"/>
  <c r="AG78" i="1"/>
  <c r="AI78" i="1" s="1"/>
  <c r="AF78" i="1"/>
  <c r="W78" i="1"/>
  <c r="AG77" i="1"/>
  <c r="AI77" i="1" s="1"/>
  <c r="AF77" i="1"/>
  <c r="W77" i="1"/>
  <c r="AG76" i="1"/>
  <c r="AI76" i="1" s="1"/>
  <c r="AF76" i="1"/>
  <c r="W76" i="1"/>
  <c r="AG75" i="1"/>
  <c r="AF75" i="1"/>
  <c r="W75" i="1"/>
  <c r="AG74" i="1"/>
  <c r="AI74" i="1" s="1"/>
  <c r="AF74" i="1"/>
  <c r="W74" i="1"/>
  <c r="AG73" i="1"/>
  <c r="AI73" i="1" s="1"/>
  <c r="AF73" i="1"/>
  <c r="W73" i="1"/>
  <c r="AI72" i="1"/>
  <c r="AG72" i="1"/>
  <c r="AF72" i="1"/>
  <c r="W72" i="1"/>
  <c r="AG71" i="1"/>
  <c r="AF71" i="1"/>
  <c r="W71" i="1"/>
  <c r="AG70" i="1"/>
  <c r="AI70" i="1" s="1"/>
  <c r="AF70" i="1"/>
  <c r="W70" i="1"/>
  <c r="AG69" i="1"/>
  <c r="AR69" i="1" s="1"/>
  <c r="AF69" i="1"/>
  <c r="W69" i="1"/>
  <c r="AG68" i="1"/>
  <c r="AF68" i="1"/>
  <c r="W68" i="1"/>
  <c r="AG67" i="1"/>
  <c r="AF67" i="1"/>
  <c r="W67" i="1"/>
  <c r="AG66" i="1"/>
  <c r="AI66" i="1" s="1"/>
  <c r="AF66" i="1"/>
  <c r="W66" i="1"/>
  <c r="AG65" i="1"/>
  <c r="AI65" i="1" s="1"/>
  <c r="AF65" i="1"/>
  <c r="W65" i="1"/>
  <c r="AG64" i="1"/>
  <c r="AR64" i="1" s="1"/>
  <c r="AF64" i="1"/>
  <c r="W64" i="1"/>
  <c r="AG63" i="1"/>
  <c r="AR63" i="1" s="1"/>
  <c r="AF63" i="1"/>
  <c r="W63" i="1"/>
  <c r="AR62" i="1"/>
  <c r="AG62" i="1"/>
  <c r="AI62" i="1" s="1"/>
  <c r="AF62" i="1"/>
  <c r="W62" i="1"/>
  <c r="AG61" i="1"/>
  <c r="AI61" i="1" s="1"/>
  <c r="AF61" i="1"/>
  <c r="W61" i="1"/>
  <c r="AG60" i="1"/>
  <c r="AI60" i="1" s="1"/>
  <c r="AF60" i="1"/>
  <c r="W60" i="1"/>
  <c r="AG59" i="1"/>
  <c r="AF59" i="1"/>
  <c r="W59" i="1"/>
  <c r="AG58" i="1"/>
  <c r="AI58" i="1" s="1"/>
  <c r="AF58" i="1"/>
  <c r="W58" i="1"/>
  <c r="AI57" i="1"/>
  <c r="AG57" i="1"/>
  <c r="AF57" i="1"/>
  <c r="W57" i="1"/>
  <c r="AI56" i="1"/>
  <c r="AG56" i="1"/>
  <c r="AF56" i="1"/>
  <c r="W56" i="1"/>
  <c r="AG55" i="1"/>
  <c r="AF55" i="1"/>
  <c r="W55" i="1"/>
  <c r="AG54" i="1"/>
  <c r="AI54" i="1" s="1"/>
  <c r="AF54" i="1"/>
  <c r="W54" i="1"/>
  <c r="AG53" i="1"/>
  <c r="AI53" i="1" s="1"/>
  <c r="AF53" i="1"/>
  <c r="W53" i="1"/>
  <c r="AG52" i="1"/>
  <c r="AR52" i="1" s="1"/>
  <c r="AF52" i="1"/>
  <c r="W52" i="1"/>
  <c r="AG51" i="1"/>
  <c r="AR51" i="1" s="1"/>
  <c r="AF51" i="1"/>
  <c r="W51" i="1"/>
  <c r="AR50" i="1"/>
  <c r="AG50" i="1"/>
  <c r="AI50" i="1" s="1"/>
  <c r="AF50" i="1"/>
  <c r="W50" i="1"/>
  <c r="AG49" i="1"/>
  <c r="AI49" i="1" s="1"/>
  <c r="AF49" i="1"/>
  <c r="W49" i="1"/>
  <c r="AG48" i="1"/>
  <c r="AF48" i="1"/>
  <c r="W48" i="1"/>
  <c r="AG47" i="1"/>
  <c r="AF47" i="1"/>
  <c r="W47" i="1"/>
  <c r="AR46" i="1"/>
  <c r="AG46" i="1"/>
  <c r="AI46" i="1" s="1"/>
  <c r="AF46" i="1"/>
  <c r="W46" i="1"/>
  <c r="AG45" i="1"/>
  <c r="AI45" i="1" s="1"/>
  <c r="AF45" i="1"/>
  <c r="W45" i="1"/>
  <c r="AG44" i="1"/>
  <c r="AI44" i="1" s="1"/>
  <c r="AF44" i="1"/>
  <c r="W44" i="1"/>
  <c r="AG43" i="1"/>
  <c r="AF43" i="1"/>
  <c r="W43" i="1"/>
  <c r="AG42" i="1"/>
  <c r="AI42" i="1" s="1"/>
  <c r="AF42" i="1"/>
  <c r="W42" i="1"/>
  <c r="AG41" i="1"/>
  <c r="AR41" i="1" s="1"/>
  <c r="AF41" i="1"/>
  <c r="W41" i="1"/>
  <c r="AG40" i="1"/>
  <c r="AI40" i="1" s="1"/>
  <c r="AF40" i="1"/>
  <c r="W40" i="1"/>
  <c r="AG39" i="1"/>
  <c r="AF39" i="1"/>
  <c r="W39" i="1"/>
  <c r="AG38" i="1"/>
  <c r="AI38" i="1" s="1"/>
  <c r="AF38" i="1"/>
  <c r="W38" i="1"/>
  <c r="AI37" i="1"/>
  <c r="AG37" i="1"/>
  <c r="AF37" i="1"/>
  <c r="W37" i="1"/>
  <c r="AG36" i="1"/>
  <c r="AF36" i="1"/>
  <c r="W36" i="1"/>
  <c r="AG35" i="1"/>
  <c r="AF35" i="1"/>
  <c r="W35" i="1"/>
  <c r="AG34" i="1"/>
  <c r="AI34" i="1" s="1"/>
  <c r="AF34" i="1"/>
  <c r="W34" i="1"/>
  <c r="AG33" i="1"/>
  <c r="AI33" i="1" s="1"/>
  <c r="AF33" i="1"/>
  <c r="W33" i="1"/>
  <c r="AG32" i="1"/>
  <c r="AF32" i="1"/>
  <c r="W32" i="1"/>
  <c r="AG31" i="1"/>
  <c r="AF31" i="1"/>
  <c r="W31" i="1"/>
  <c r="AG30" i="1"/>
  <c r="AI30" i="1" s="1"/>
  <c r="AF30" i="1"/>
  <c r="W30" i="1"/>
  <c r="AG29" i="1"/>
  <c r="AI29" i="1" s="1"/>
  <c r="AF29" i="1"/>
  <c r="W29" i="1"/>
  <c r="AG28" i="1"/>
  <c r="AI28" i="1" s="1"/>
  <c r="AF28" i="1"/>
  <c r="W28" i="1"/>
  <c r="AG27" i="1"/>
  <c r="AF27" i="1"/>
  <c r="W27" i="1"/>
  <c r="AG26" i="1"/>
  <c r="AI26" i="1" s="1"/>
  <c r="AF26" i="1"/>
  <c r="W26" i="1"/>
  <c r="AG25" i="1"/>
  <c r="AR25" i="1" s="1"/>
  <c r="AF25" i="1"/>
  <c r="W25" i="1"/>
  <c r="AG24" i="1"/>
  <c r="AI24" i="1" s="1"/>
  <c r="AF24" i="1"/>
  <c r="W24" i="1"/>
  <c r="AG23" i="1"/>
  <c r="AF23" i="1"/>
  <c r="W23" i="1"/>
  <c r="AG22" i="1"/>
  <c r="AI22" i="1" s="1"/>
  <c r="AF22" i="1"/>
  <c r="W22" i="1"/>
  <c r="AR21" i="1"/>
  <c r="AI21" i="1"/>
  <c r="AG21" i="1"/>
  <c r="AF21" i="1"/>
  <c r="W21" i="1"/>
  <c r="AG20" i="1"/>
  <c r="AF20" i="1"/>
  <c r="W20" i="1"/>
  <c r="AG19" i="1"/>
  <c r="AF19" i="1"/>
  <c r="W19" i="1"/>
  <c r="AG18" i="1"/>
  <c r="AI18" i="1" s="1"/>
  <c r="AF18" i="1"/>
  <c r="W18" i="1"/>
  <c r="AG17" i="1"/>
  <c r="AI17" i="1" s="1"/>
  <c r="AF17" i="1"/>
  <c r="W17" i="1"/>
  <c r="AG16" i="1"/>
  <c r="AF16" i="1"/>
  <c r="W16" i="1"/>
  <c r="AG15" i="1"/>
  <c r="AF15" i="1"/>
  <c r="W15" i="1"/>
  <c r="AG14" i="1"/>
  <c r="AI14" i="1" s="1"/>
  <c r="AF14" i="1"/>
  <c r="W14" i="1"/>
  <c r="AG13" i="1"/>
  <c r="AI13" i="1" s="1"/>
  <c r="AF13" i="1"/>
  <c r="W13" i="1"/>
  <c r="AG12" i="1"/>
  <c r="AI12" i="1" s="1"/>
  <c r="AF12" i="1"/>
  <c r="W12" i="1"/>
  <c r="AG11" i="1"/>
  <c r="AF11" i="1"/>
  <c r="W11" i="1"/>
  <c r="AG10" i="1"/>
  <c r="AI10" i="1" s="1"/>
  <c r="AF10" i="1"/>
  <c r="W10" i="1"/>
  <c r="AG9" i="1"/>
  <c r="AI9" i="1" s="1"/>
  <c r="AF9" i="1"/>
  <c r="W9" i="1"/>
  <c r="AG8" i="1"/>
  <c r="AI8" i="1" s="1"/>
  <c r="AF8" i="1"/>
  <c r="W8" i="1"/>
  <c r="AG7" i="1"/>
  <c r="AF7" i="1"/>
  <c r="W7" i="1"/>
  <c r="AR18" i="1" l="1"/>
  <c r="AI25" i="1"/>
  <c r="AI69" i="1"/>
  <c r="AR34" i="1"/>
  <c r="AI41" i="1"/>
  <c r="AI85" i="1"/>
  <c r="AR98" i="1"/>
  <c r="AR101" i="1"/>
  <c r="AI101" i="1"/>
  <c r="AR14" i="1"/>
  <c r="AR15" i="1"/>
  <c r="AR16" i="1"/>
  <c r="AR37" i="1"/>
  <c r="AR57" i="1"/>
  <c r="AR66" i="1"/>
  <c r="AR67" i="1"/>
  <c r="AR68" i="1"/>
  <c r="AR78" i="1"/>
  <c r="AR79" i="1"/>
  <c r="AR80" i="1"/>
  <c r="AR9" i="1"/>
  <c r="AR19" i="1"/>
  <c r="AR20" i="1"/>
  <c r="AR30" i="1"/>
  <c r="AR31" i="1"/>
  <c r="AR32" i="1"/>
  <c r="AR53" i="1"/>
  <c r="AR73" i="1"/>
  <c r="AR83" i="1"/>
  <c r="AR84" i="1"/>
  <c r="AR94" i="1"/>
  <c r="AR95" i="1"/>
  <c r="AR96" i="1"/>
  <c r="AR35" i="1"/>
  <c r="AR36" i="1"/>
  <c r="AR47" i="1"/>
  <c r="AR48" i="1"/>
  <c r="AR99" i="1"/>
  <c r="AI48" i="1"/>
  <c r="AI64" i="1"/>
  <c r="AI96" i="1"/>
  <c r="AR7" i="1"/>
  <c r="AR8" i="1"/>
  <c r="AR13" i="1"/>
  <c r="AI20" i="1"/>
  <c r="AR22" i="1"/>
  <c r="AR23" i="1"/>
  <c r="AR24" i="1"/>
  <c r="AR29" i="1"/>
  <c r="AI36" i="1"/>
  <c r="AR38" i="1"/>
  <c r="AR39" i="1"/>
  <c r="AR40" i="1"/>
  <c r="AR45" i="1"/>
  <c r="AI52" i="1"/>
  <c r="AR54" i="1"/>
  <c r="AR55" i="1"/>
  <c r="AR56" i="1"/>
  <c r="AR61" i="1"/>
  <c r="AI68" i="1"/>
  <c r="AR70" i="1"/>
  <c r="AR71" i="1"/>
  <c r="AR72" i="1"/>
  <c r="AR77" i="1"/>
  <c r="AI84" i="1"/>
  <c r="AR86" i="1"/>
  <c r="AR87" i="1"/>
  <c r="AR88" i="1"/>
  <c r="AR93" i="1"/>
  <c r="AI100" i="1"/>
  <c r="AI16" i="1"/>
  <c r="AI32" i="1"/>
  <c r="AI80" i="1"/>
  <c r="W102" i="1"/>
  <c r="AR10" i="1"/>
  <c r="AR11" i="1"/>
  <c r="AR12" i="1"/>
  <c r="AR17" i="1"/>
  <c r="AR26" i="1"/>
  <c r="AR27" i="1"/>
  <c r="AR28" i="1"/>
  <c r="AR33" i="1"/>
  <c r="AR42" i="1"/>
  <c r="AR43" i="1"/>
  <c r="AR44" i="1"/>
  <c r="AR49" i="1"/>
  <c r="AR58" i="1"/>
  <c r="AR59" i="1"/>
  <c r="AR60" i="1"/>
  <c r="AR65" i="1"/>
  <c r="AR74" i="1"/>
  <c r="AR75" i="1"/>
  <c r="AR76" i="1"/>
  <c r="AR81" i="1"/>
  <c r="AR90" i="1"/>
  <c r="AR91" i="1"/>
  <c r="AR92" i="1"/>
  <c r="AR97" i="1"/>
  <c r="AF102" i="1"/>
  <c r="AI7" i="1"/>
  <c r="AI15" i="1"/>
  <c r="AI19" i="1"/>
  <c r="AI23" i="1"/>
  <c r="AI27" i="1"/>
  <c r="AI31" i="1"/>
  <c r="AI35" i="1"/>
  <c r="AI39" i="1"/>
  <c r="AI43" i="1"/>
  <c r="AI47" i="1"/>
  <c r="AI51" i="1"/>
  <c r="AI55" i="1"/>
  <c r="AI59" i="1"/>
  <c r="AI63" i="1"/>
  <c r="AI67" i="1"/>
  <c r="AI71" i="1"/>
  <c r="AI75" i="1"/>
  <c r="AI79" i="1"/>
  <c r="AI83" i="1"/>
  <c r="AI87" i="1"/>
  <c r="AI91" i="1"/>
  <c r="AI95" i="1"/>
  <c r="AI99" i="1"/>
  <c r="AG102" i="1"/>
  <c r="AI11" i="1"/>
  <c r="AI102" i="1" l="1"/>
  <c r="AR102" i="1"/>
  <c r="AQ109" i="1"/>
  <c r="AQ117" i="1" s="1"/>
  <c r="AQ121" i="1" s="1"/>
  <c r="AQ127" i="1" l="1"/>
  <c r="AQ133" i="1" s="1"/>
  <c r="AQ136" i="1" s="1"/>
  <c r="AQ143" i="1" l="1"/>
  <c r="AQ149" i="1"/>
  <c r="AQ152" i="1" s="1"/>
</calcChain>
</file>

<file path=xl/sharedStrings.xml><?xml version="1.0" encoding="utf-8"?>
<sst xmlns="http://schemas.openxmlformats.org/spreadsheetml/2006/main" count="2163" uniqueCount="252">
  <si>
    <t>Formularz zawiera formuły matematyczne. Wykonawca wypełnia komórki zaznaczone kolorem szarym. Wykonawca zobowiązany jest do weryfikacji prawidłowości wprowadzonych formuł</t>
  </si>
  <si>
    <t>Jednostka zuzycia energii elektrycznej czynnej (kWh)</t>
  </si>
  <si>
    <t>ZAMÓWIENIE PODSTAWOWE</t>
  </si>
  <si>
    <t>PRAWO OPCJI (+10%)</t>
  </si>
  <si>
    <t>LP</t>
  </si>
  <si>
    <t>ADRES PUNKTU POBORU</t>
  </si>
  <si>
    <t>MIEJSCOWOŚĆ</t>
  </si>
  <si>
    <t>KOD</t>
  </si>
  <si>
    <t>OBECNA TARYFA</t>
  </si>
  <si>
    <t>NOWA TARYFA</t>
  </si>
  <si>
    <t>NUMER PPE</t>
  </si>
  <si>
    <t>Zabezpieczenie przedlicznikowe</t>
  </si>
  <si>
    <t>Jednostka Mocy umownej</t>
  </si>
  <si>
    <t>DANE NABYWCY</t>
  </si>
  <si>
    <t>DANE ODBIORCY/PŁATNIKA + ADRES DO KORESPONDENCJI</t>
  </si>
  <si>
    <t>SZACOWANE ZUŻYCIE ENERGII ELEKTRYCZNEJ W OKRESIE 12 M-CY [kWh]</t>
  </si>
  <si>
    <t>STAWKI JEDNOSTKOWE ENERGII ELEKTRYCZNEJ CZYNNEJ (zł/ 1 kWh)**</t>
  </si>
  <si>
    <t>WARTOŚĆ NETTO DOSTAWY ENERGII ELEKTRYCZNEJ [zł]*</t>
  </si>
  <si>
    <t>STAWKI JEDNOSTKOWE ZA DYSTRYBUCJĘ ENERGII ELEKTRYCZNEJ ZGODNE Z AKTUALNIE OBOWIĄZUJĄCĄ TARYFĄ ENEA OPERATOR SP. Z O.O.</t>
  </si>
  <si>
    <t>NIP</t>
  </si>
  <si>
    <t>NAZWA NABYWCY</t>
  </si>
  <si>
    <t>ADRES</t>
  </si>
  <si>
    <t>NAZWA ODBIORCY</t>
  </si>
  <si>
    <t>ADRES/ULICA</t>
  </si>
  <si>
    <t>SKŁADNIK ZMIENNY STAWKI SIECIOWEJ  (kWh)**</t>
  </si>
  <si>
    <t>STAWKA JAKOŚCIOWA (kWh)**</t>
  </si>
  <si>
    <t>STAWKA OPŁATY PRZEJŚCIOWEJ (kW)*</t>
  </si>
  <si>
    <t>STAWKA OPŁATY ABONAMENTOWEJ W OKRESIE *[zł/1 m-c]</t>
  </si>
  <si>
    <t>SKŁADNIK STAŁY STAWKI SIECIOWEJ (kW)*</t>
  </si>
  <si>
    <t>OPŁATA OZE [zł/kWh]**</t>
  </si>
  <si>
    <t>OPŁATA KOGENERACYJNA [zł/kWh]**</t>
  </si>
  <si>
    <t>WARTOŚĆ NETTO USŁUG DYSTRYBUCJI W OKRESIE*</t>
  </si>
  <si>
    <t>STAWKA OPŁATY PRZEJŚCIOWEJ (kW)</t>
  </si>
  <si>
    <t>STAWKA OPŁATY ABONAMENTOWEJ W OKRESIE [zł/1 m-c]</t>
  </si>
  <si>
    <t>SKŁADNIK STAŁY STAWKI SIECIOWEJ (kW)</t>
  </si>
  <si>
    <t>ul. Sikorskiego St. 265</t>
  </si>
  <si>
    <t>Wschowa</t>
  </si>
  <si>
    <t>67-400</t>
  </si>
  <si>
    <t>C11o</t>
  </si>
  <si>
    <t>PLENED00000590000000001486179566</t>
  </si>
  <si>
    <t>kW</t>
  </si>
  <si>
    <t>925-19-31-551</t>
  </si>
  <si>
    <t>Gmina Wschowa</t>
  </si>
  <si>
    <t>Rynek 1</t>
  </si>
  <si>
    <t>Urząd Miasta i Gminy Wschowa</t>
  </si>
  <si>
    <t>kWh</t>
  </si>
  <si>
    <t>*</t>
  </si>
  <si>
    <t>55 Poznańskiego Pułku Piechoty St. 241</t>
  </si>
  <si>
    <t>PLENED00000590000000001486185595</t>
  </si>
  <si>
    <t>55 Poznańskiego Pułku Piechoty St. 971</t>
  </si>
  <si>
    <t>PLENED00000590000000001486187540</t>
  </si>
  <si>
    <t>55 PPP Rondo</t>
  </si>
  <si>
    <t>PLENED00000590000000001729041505</t>
  </si>
  <si>
    <t>Boczna St. 253</t>
  </si>
  <si>
    <t>PLENED00000590000000001486188561</t>
  </si>
  <si>
    <t>Buczyna St. 247</t>
  </si>
  <si>
    <t>PLENED00000590000000001486252547</t>
  </si>
  <si>
    <t>Czereśniowa St. 712</t>
  </si>
  <si>
    <t>PLENED00000590000000001486168529</t>
  </si>
  <si>
    <t>Czerlejewo St. 578</t>
  </si>
  <si>
    <t>PLENED00000590000000001486221575</t>
  </si>
  <si>
    <t>Daszyńskiego St. 259</t>
  </si>
  <si>
    <t>PLENED00000590000000001486180587</t>
  </si>
  <si>
    <t>Dębowa Łęka dz. 41</t>
  </si>
  <si>
    <t>PLENED00000590000000002272531581</t>
  </si>
  <si>
    <t>Dębowa Łęka St. 204</t>
  </si>
  <si>
    <t>PLENED00000590000000001486232515</t>
  </si>
  <si>
    <t>Dębowa Łęka St. 206</t>
  </si>
  <si>
    <t>PLENED00000590000000001486233536</t>
  </si>
  <si>
    <t>Dębowa Łęka St. 878</t>
  </si>
  <si>
    <t>PLENED00000590000000001486230570</t>
  </si>
  <si>
    <t>Działkowa dz. 675/7 Oświet.</t>
  </si>
  <si>
    <t>PLENED00000590000000001843837577</t>
  </si>
  <si>
    <t>Hetmanice droga 305</t>
  </si>
  <si>
    <t>PLENED00000590000000001486256534</t>
  </si>
  <si>
    <t>Hetmanice St. 212</t>
  </si>
  <si>
    <t>PLENED00000590000000001486207572</t>
  </si>
  <si>
    <t>Jagiellońska St. 778</t>
  </si>
  <si>
    <t>PLENED00000590000000001486175579</t>
  </si>
  <si>
    <t>Kamienna St. 636</t>
  </si>
  <si>
    <t>PLENED00000590000000001486174558</t>
  </si>
  <si>
    <t>Kandlewo St. 215</t>
  </si>
  <si>
    <t>PLENED00000590000000001486234557</t>
  </si>
  <si>
    <t>Kandlewo St. 676</t>
  </si>
  <si>
    <t>PLENED00000590000000001486235578</t>
  </si>
  <si>
    <t>Kandlewo St. 677</t>
  </si>
  <si>
    <t>PLENED00000590000000001486236502</t>
  </si>
  <si>
    <t>Kazimierza Wielkiego 15C</t>
  </si>
  <si>
    <t>PLENED00000590000000001486192548</t>
  </si>
  <si>
    <t>Kazimierza Wielkiego 25</t>
  </si>
  <si>
    <t>PLENED00000590000000001486194590</t>
  </si>
  <si>
    <t>M. Konopnickiej St. 690</t>
  </si>
  <si>
    <t>PLENED00000590000000001486183553</t>
  </si>
  <si>
    <t>Konradowo dz. 489/483</t>
  </si>
  <si>
    <t>PLENED00000590000000001684505523</t>
  </si>
  <si>
    <t>Konradowo dz.193/1</t>
  </si>
  <si>
    <t>PLENED00000590000000001486227507</t>
  </si>
  <si>
    <t>Konradowo St. 217</t>
  </si>
  <si>
    <t>PLENED00000590000000001486226583</t>
  </si>
  <si>
    <t>Konradowo St. 659</t>
  </si>
  <si>
    <t>PLENED00000590000000001486228528</t>
  </si>
  <si>
    <t>Konradowska St. 502</t>
  </si>
  <si>
    <t>PLENED00000590000000001486172516</t>
  </si>
  <si>
    <t>Kopernika St. 250</t>
  </si>
  <si>
    <t>PLENED00000590000000001486186519</t>
  </si>
  <si>
    <t>Królowej Jadwigi St. 914</t>
  </si>
  <si>
    <t>PLENED00000590000000001486176503</t>
  </si>
  <si>
    <t>Lgiń-Pałac</t>
  </si>
  <si>
    <t>PLENED00000590000000001486253568</t>
  </si>
  <si>
    <t>Lgiń St. 513</t>
  </si>
  <si>
    <t>PLENED00000590000000001486216567</t>
  </si>
  <si>
    <t>Lgiń St. 563</t>
  </si>
  <si>
    <t>PLENED00000590000000001486219533</t>
  </si>
  <si>
    <t>Lgiń St. 564</t>
  </si>
  <si>
    <t>PLENED00000590000000001486217588</t>
  </si>
  <si>
    <t>Lgiń St. 596</t>
  </si>
  <si>
    <t>PLENED00000590000000001486218512</t>
  </si>
  <si>
    <t>Lipowa dz 1421/1413</t>
  </si>
  <si>
    <t>PLENED00000590000000001792290513</t>
  </si>
  <si>
    <t>Lipowa St. 252</t>
  </si>
  <si>
    <t>PLENED00000590000000001486169550</t>
  </si>
  <si>
    <t>Łęgoń St. "A" 227</t>
  </si>
  <si>
    <t>PLENED00000590000000001486247539</t>
  </si>
  <si>
    <t>Łęgoń St. 1006</t>
  </si>
  <si>
    <t>PLENED00000590000000001486245594</t>
  </si>
  <si>
    <t>Łęgoń St. 1007</t>
  </si>
  <si>
    <t>PLENED00000590000000001486244573</t>
  </si>
  <si>
    <t>Łęgoń St. 1008</t>
  </si>
  <si>
    <t>PLENED00000590000000001486246518</t>
  </si>
  <si>
    <t>Łysiny St. "B" 572</t>
  </si>
  <si>
    <t>PLENED00000590000000001486213504</t>
  </si>
  <si>
    <t>Łysiny St. 776</t>
  </si>
  <si>
    <t>PLENED00000590000000001486220554</t>
  </si>
  <si>
    <t>Mały Bór</t>
  </si>
  <si>
    <t>PLENED00000590000000002367913553</t>
  </si>
  <si>
    <t>Mickiewicza St. 248</t>
  </si>
  <si>
    <t>PLENED00000590000000001486184574</t>
  </si>
  <si>
    <t>Nowa Wieś St. 813</t>
  </si>
  <si>
    <t>PLENED00000590000000001486215546</t>
  </si>
  <si>
    <t>ul. Nowe Ogrody St. 230</t>
  </si>
  <si>
    <t>PLENED00000590000000001486182532</t>
  </si>
  <si>
    <t>Nowopolna nr działki dz.2135</t>
  </si>
  <si>
    <t>PLENED00000590000000000070740931</t>
  </si>
  <si>
    <t>Nowopolna St. 779</t>
  </si>
  <si>
    <t>PLENED00000590000000001486189582</t>
  </si>
  <si>
    <t>Nowopolna St. 993</t>
  </si>
  <si>
    <t>PLENED00000590000000001486190506</t>
  </si>
  <si>
    <t>Obrońców Warszawy dz 2281/2</t>
  </si>
  <si>
    <t>PLENED00000590000000001959456569</t>
  </si>
  <si>
    <t>Olbrachcice -Oświet.</t>
  </si>
  <si>
    <t>PLENED00000590000000001486257555</t>
  </si>
  <si>
    <t>Olbrachcice St. 1031</t>
  </si>
  <si>
    <t>PLENED00000590000000001486249581</t>
  </si>
  <si>
    <t>Olbrachcice St. 1032</t>
  </si>
  <si>
    <t>PLENED00000590000000001486248560</t>
  </si>
  <si>
    <t>Olbrachcice St. 235</t>
  </si>
  <si>
    <t>PLENED00000590000000001486237523</t>
  </si>
  <si>
    <t>Osiedle Jagiellonów St. 950</t>
  </si>
  <si>
    <t>PLENED00000590000000001486177524</t>
  </si>
  <si>
    <t>Osowa Sień St. 234</t>
  </si>
  <si>
    <t>PLENED00000590000000001486238544</t>
  </si>
  <si>
    <t>Osowa Sień St. 581</t>
  </si>
  <si>
    <t>PLENED00000590000000001486229549</t>
  </si>
  <si>
    <t>Osowa Sień St. 582</t>
  </si>
  <si>
    <t>PLENED00000590000000001486239565</t>
  </si>
  <si>
    <t>Osowa Sień St. 614</t>
  </si>
  <si>
    <t>PLENED00000590000000001486241510</t>
  </si>
  <si>
    <t>Osowa Sień St. 643</t>
  </si>
  <si>
    <t>PLENED00000590000000001486240586</t>
  </si>
  <si>
    <t>Paderewskiego/Wesoła/Sadowa</t>
  </si>
  <si>
    <t>PLENED00000590000000001486196535</t>
  </si>
  <si>
    <t>pl. Kosynierów</t>
  </si>
  <si>
    <t>PLENED00000590000000001486197556</t>
  </si>
  <si>
    <t>Polna dz. 103/3</t>
  </si>
  <si>
    <t>PLENED00000590000000001486195514</t>
  </si>
  <si>
    <t>Poprzeczna St. 246</t>
  </si>
  <si>
    <t>PLENED00000590000000001486170571</t>
  </si>
  <si>
    <t>Poprzeczna, Dz. 1047/6/PARKING</t>
  </si>
  <si>
    <t>PLENED00000590000000001738136507</t>
  </si>
  <si>
    <t>Przyczyna Dolna</t>
  </si>
  <si>
    <t>PLENED00000590000000001486254589</t>
  </si>
  <si>
    <t>Przyczyna Dolna- Oświet.</t>
  </si>
  <si>
    <t>Przyczyna Dolna St. 954</t>
  </si>
  <si>
    <t>PLENED00000590000000001486243552</t>
  </si>
  <si>
    <t>Przyczyna Górna dz 278/rondo</t>
  </si>
  <si>
    <t>PLENED00000590000000001738137528</t>
  </si>
  <si>
    <t>Przyczyna Górna St. 1025</t>
  </si>
  <si>
    <t>PLENED00000590000000001486212580</t>
  </si>
  <si>
    <t>Przyczyna Górna St. 237</t>
  </si>
  <si>
    <t>PLENED00000590000000001486205530</t>
  </si>
  <si>
    <t>Przyczyna Górna St. 238</t>
  </si>
  <si>
    <t>PLENED00000590000000001486204509</t>
  </si>
  <si>
    <t>Przyczyna Górna St. 569</t>
  </si>
  <si>
    <t>PLENED00000590000000001486206551</t>
  </si>
  <si>
    <t>Os. Przylesie St. 972</t>
  </si>
  <si>
    <t>PLENED00000590000000001486211559</t>
  </si>
  <si>
    <t>Rynek St. 1061</t>
  </si>
  <si>
    <t>PLENED00000590000000001486191527</t>
  </si>
  <si>
    <t>Rynek St. 240</t>
  </si>
  <si>
    <t>PLENED00000590000000001486181511</t>
  </si>
  <si>
    <t>Rzemieślnicza St. 267</t>
  </si>
  <si>
    <t>PLENED00000590000000001486173537</t>
  </si>
  <si>
    <t>Siedlnica dz. 143/dz. 420</t>
  </si>
  <si>
    <t>PLENED00000590000000002041012516</t>
  </si>
  <si>
    <t>Siedlnica St.  638</t>
  </si>
  <si>
    <t>PLENED00000590000000001486223520</t>
  </si>
  <si>
    <t>Siedlnica St. 239</t>
  </si>
  <si>
    <t>PLENED00000590000000001486222596</t>
  </si>
  <si>
    <t>Siedlnica St. 639</t>
  </si>
  <si>
    <t>PLENED00000590000000001486224541</t>
  </si>
  <si>
    <t>Siedlnica St. 640</t>
  </si>
  <si>
    <t>PLENED00000590000000001486225562</t>
  </si>
  <si>
    <t>Tylewice</t>
  </si>
  <si>
    <t>PLENED00000590000000001486250505</t>
  </si>
  <si>
    <t>Tylewice przy posesji 58</t>
  </si>
  <si>
    <t>PLENED00000590000000001486255513</t>
  </si>
  <si>
    <t>Tylewice St. 568</t>
  </si>
  <si>
    <t>PLENED00000590000000001486209517</t>
  </si>
  <si>
    <t>Tylewice St. 570</t>
  </si>
  <si>
    <t>PLENED00000590000000001486208593</t>
  </si>
  <si>
    <t>Wincentowo St. 580</t>
  </si>
  <si>
    <t>PLENED00000590000000001486231591</t>
  </si>
  <si>
    <t>Wolsztyńska</t>
  </si>
  <si>
    <t>PLENED00000590000000001486193569</t>
  </si>
  <si>
    <t>Wolsztyńska St. 242</t>
  </si>
  <si>
    <t>PLENED00000590000000001486171592</t>
  </si>
  <si>
    <t>Zygmunta Starego St. 809</t>
  </si>
  <si>
    <t>PLENED00000590000000001486178545</t>
  </si>
  <si>
    <t>Lwia dz. 2104</t>
  </si>
  <si>
    <t>PLENED00000590000000000182740972</t>
  </si>
  <si>
    <t>Czeska dz. 404</t>
  </si>
  <si>
    <t>PLENED00000590000000000192292968</t>
  </si>
  <si>
    <t>Nowa Wieś St. „A” 567</t>
  </si>
  <si>
    <t>C12B</t>
  </si>
  <si>
    <t>PLENED00000590000000001486214525</t>
  </si>
  <si>
    <t>Uwaga!</t>
  </si>
  <si>
    <t>SUMA kWh</t>
  </si>
  <si>
    <t/>
  </si>
  <si>
    <t>* zaokrąglenie do 4 miejsc po przecinku</t>
  </si>
  <si>
    <t>** zaokrąglenie do 2 miejsc po przecinku</t>
  </si>
  <si>
    <t>Cena oferty ogółem netto  w PLN*</t>
  </si>
  <si>
    <t>Podatek VAT - stawka w %</t>
  </si>
  <si>
    <t>Podatek VAT - wartość w PLN*</t>
  </si>
  <si>
    <t>Cena oferty ogółem brutto w PLN*</t>
  </si>
  <si>
    <t>PRAWO OPCJI (10%)</t>
  </si>
  <si>
    <t>ZAMÓWIENIE PODSTAWOWE + PRAWO OPCJI</t>
  </si>
  <si>
    <t>Miejscowość</t>
  </si>
  <si>
    <t>Dnia</t>
  </si>
  <si>
    <t>Podpis osoby/osób upoważnionych do reprezentowania Wykonawcy i składania oświadczeń w jego imieniu</t>
  </si>
  <si>
    <t>Moc umowna [kW]</t>
  </si>
  <si>
    <t>Załącznik Nr 3B - Formularz cenowy dla Części B przedmiotu zamówienia</t>
  </si>
  <si>
    <t>PLENED00000590000000001486242531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</si>
</sst>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22">
    <font>
      <sz val="11"/>
      <color rgb="FF000000"/>
      <name val="Czcionka tekstu podstawowego"/>
      <family val="2"/>
      <charset val="238"/>
    </font>
    <font>
      <b/>
      <sz val="11"/>
      <color rgb="FF000000"/>
      <name val="Czcionka tekstu podstawowego"/>
      <family val="2"/>
      <charset val="238"/>
    </font>
    <font>
      <sz val="11"/>
      <color rgb="FFFF0000"/>
      <name val="Czcionka tekstu podstawowego"/>
      <family val="2"/>
      <charset val="238"/>
    </font>
    <font>
      <b/>
      <i/>
      <sz val="24"/>
      <name val="Arial"/>
      <family val="2"/>
      <charset val="238"/>
    </font>
    <font>
      <b/>
      <i/>
      <sz val="22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8"/>
      <name val="Arial"/>
      <family val="2"/>
      <charset val="238"/>
    </font>
    <font>
      <b/>
      <sz val="14"/>
      <name val="Arial"/>
      <family val="2"/>
      <charset val="238"/>
    </font>
    <font>
      <b/>
      <sz val="12"/>
      <name val="Arial"/>
      <family val="2"/>
      <charset val="238"/>
    </font>
    <font>
      <b/>
      <i/>
      <sz val="8"/>
      <name val="Arial"/>
      <family val="2"/>
      <charset val="238"/>
    </font>
    <font>
      <b/>
      <sz val="7"/>
      <name val="Arial"/>
      <family val="2"/>
      <charset val="238"/>
    </font>
    <font>
      <b/>
      <sz val="8"/>
      <name val="Czcionka tekstu podstawowego"/>
      <charset val="238"/>
    </font>
    <font>
      <sz val="7"/>
      <name val="Arial"/>
      <family val="2"/>
      <charset val="238"/>
    </font>
    <font>
      <sz val="8"/>
      <name val="Arial"/>
      <family val="2"/>
      <charset val="238"/>
    </font>
    <font>
      <sz val="10"/>
      <name val="Czcionka tekstu podstawowego"/>
      <charset val="238"/>
    </font>
    <font>
      <b/>
      <sz val="10"/>
      <name val="Czcionka tekstu podstawowego"/>
      <charset val="238"/>
    </font>
    <font>
      <sz val="10"/>
      <name val="Arial"/>
      <family val="2"/>
      <charset val="238"/>
    </font>
    <font>
      <b/>
      <sz val="14"/>
      <color rgb="FF333333"/>
      <name val="Arial"/>
      <family val="2"/>
      <charset val="238"/>
    </font>
    <font>
      <b/>
      <sz val="12"/>
      <color rgb="FF333333"/>
      <name val="Arial"/>
      <family val="2"/>
      <charset val="238"/>
    </font>
    <font>
      <sz val="14"/>
      <name val="Arial"/>
      <family val="2"/>
      <charset val="238"/>
    </font>
    <font>
      <sz val="14"/>
      <color rgb="FF333333"/>
      <name val="Arial"/>
      <family val="2"/>
      <charset val="238"/>
    </font>
    <font>
      <sz val="11"/>
      <color rgb="FF000000"/>
      <name val="Czcionka tekstu podstawowego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0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99CCFF"/>
      </patternFill>
    </fill>
    <fill>
      <patternFill patternType="solid">
        <fgColor theme="0"/>
        <bgColor rgb="FF993300"/>
      </patternFill>
    </fill>
    <fill>
      <patternFill patternType="solid">
        <fgColor theme="0"/>
        <bgColor rgb="FFFF9900"/>
      </patternFill>
    </fill>
    <fill>
      <patternFill patternType="solid">
        <fgColor theme="0" tint="-0.14999847407452621"/>
        <bgColor rgb="FFFFFFCC"/>
      </patternFill>
    </fill>
    <fill>
      <patternFill patternType="solid">
        <fgColor theme="0" tint="-0.14999847407452621"/>
        <bgColor rgb="FFCCCCFF"/>
      </patternFill>
    </fill>
    <fill>
      <patternFill patternType="solid">
        <fgColor theme="0" tint="-0.14999847407452621"/>
        <bgColor rgb="FFFF9900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/>
    <xf numFmtId="9" fontId="21" fillId="0" borderId="0" applyBorder="0" applyProtection="0"/>
    <xf numFmtId="0" fontId="2" fillId="0" borderId="0" applyBorder="0" applyProtection="0"/>
  </cellStyleXfs>
  <cellXfs count="109">
    <xf numFmtId="0" fontId="0" fillId="0" borderId="0" xfId="0"/>
    <xf numFmtId="0" fontId="4" fillId="2" borderId="0" xfId="0" applyFont="1" applyFill="1" applyBorder="1" applyAlignment="1">
      <alignment vertical="center"/>
    </xf>
    <xf numFmtId="0" fontId="0" fillId="3" borderId="0" xfId="0" applyFill="1"/>
    <xf numFmtId="0" fontId="0" fillId="2" borderId="0" xfId="0" applyFont="1" applyFill="1" applyAlignment="1"/>
    <xf numFmtId="0" fontId="4" fillId="2" borderId="1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 wrapText="1"/>
    </xf>
    <xf numFmtId="0" fontId="9" fillId="2" borderId="0" xfId="0" applyFont="1" applyFill="1" applyBorder="1" applyAlignment="1">
      <alignment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 wrapText="1"/>
    </xf>
    <xf numFmtId="164" fontId="13" fillId="2" borderId="5" xfId="0" applyNumberFormat="1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/>
    </xf>
    <xf numFmtId="0" fontId="13" fillId="4" borderId="2" xfId="0" applyFont="1" applyFill="1" applyBorder="1" applyAlignment="1">
      <alignment horizontal="center" vertical="center" wrapText="1"/>
    </xf>
    <xf numFmtId="1" fontId="13" fillId="2" borderId="2" xfId="0" applyNumberFormat="1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/>
    </xf>
    <xf numFmtId="1" fontId="6" fillId="2" borderId="11" xfId="0" applyNumberFormat="1" applyFont="1" applyFill="1" applyBorder="1" applyAlignment="1">
      <alignment horizontal="center" vertical="center"/>
    </xf>
    <xf numFmtId="2" fontId="13" fillId="2" borderId="2" xfId="0" applyNumberFormat="1" applyFont="1" applyFill="1" applyBorder="1" applyAlignment="1">
      <alignment horizontal="center" vertical="center"/>
    </xf>
    <xf numFmtId="1" fontId="6" fillId="2" borderId="2" xfId="0" applyNumberFormat="1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1" fontId="6" fillId="2" borderId="7" xfId="0" applyNumberFormat="1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horizontal="center" vertical="center"/>
    </xf>
    <xf numFmtId="0" fontId="13" fillId="5" borderId="2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/>
    </xf>
    <xf numFmtId="0" fontId="13" fillId="6" borderId="2" xfId="0" applyFont="1" applyFill="1" applyBorder="1" applyAlignment="1">
      <alignment horizontal="center" vertical="center"/>
    </xf>
    <xf numFmtId="0" fontId="13" fillId="6" borderId="2" xfId="0" applyFont="1" applyFill="1" applyBorder="1" applyAlignment="1">
      <alignment horizontal="center" vertical="center" wrapText="1"/>
    </xf>
    <xf numFmtId="1" fontId="13" fillId="6" borderId="2" xfId="0" applyNumberFormat="1" applyFont="1" applyFill="1" applyBorder="1" applyAlignment="1">
      <alignment horizontal="center" vertical="center"/>
    </xf>
    <xf numFmtId="0" fontId="13" fillId="6" borderId="5" xfId="0" applyFont="1" applyFill="1" applyBorder="1" applyAlignment="1">
      <alignment horizontal="center" vertical="center"/>
    </xf>
    <xf numFmtId="1" fontId="6" fillId="6" borderId="7" xfId="0" applyNumberFormat="1" applyFont="1" applyFill="1" applyBorder="1" applyAlignment="1">
      <alignment horizontal="center" vertical="center"/>
    </xf>
    <xf numFmtId="2" fontId="13" fillId="6" borderId="2" xfId="0" applyNumberFormat="1" applyFont="1" applyFill="1" applyBorder="1" applyAlignment="1">
      <alignment horizontal="center" vertical="center"/>
    </xf>
    <xf numFmtId="1" fontId="6" fillId="6" borderId="2" xfId="0" applyNumberFormat="1" applyFont="1" applyFill="1" applyBorder="1" applyAlignment="1">
      <alignment horizontal="center" vertical="center"/>
    </xf>
    <xf numFmtId="0" fontId="0" fillId="6" borderId="0" xfId="0" applyFont="1" applyFill="1" applyAlignment="1"/>
    <xf numFmtId="0" fontId="0" fillId="3" borderId="0" xfId="0" applyFont="1" applyFill="1" applyBorder="1" applyAlignment="1">
      <alignment horizontal="center"/>
    </xf>
    <xf numFmtId="0" fontId="14" fillId="2" borderId="0" xfId="0" applyFont="1" applyFill="1" applyAlignment="1">
      <alignment horizontal="left" vertical="center"/>
    </xf>
    <xf numFmtId="0" fontId="14" fillId="2" borderId="0" xfId="0" applyFont="1" applyFill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vertical="center" wrapText="1"/>
    </xf>
    <xf numFmtId="0" fontId="0" fillId="2" borderId="0" xfId="0" applyFont="1" applyFill="1" applyAlignment="1">
      <alignment wrapText="1"/>
    </xf>
    <xf numFmtId="0" fontId="6" fillId="2" borderId="0" xfId="0" applyFont="1" applyFill="1" applyAlignment="1">
      <alignment vertical="center"/>
    </xf>
    <xf numFmtId="0" fontId="1" fillId="2" borderId="0" xfId="0" applyFont="1" applyFill="1" applyAlignment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10" fontId="7" fillId="2" borderId="0" xfId="1" applyNumberFormat="1" applyFont="1" applyFill="1" applyBorder="1" applyAlignment="1" applyProtection="1">
      <alignment horizontal="center" vertical="center" wrapText="1"/>
    </xf>
    <xf numFmtId="2" fontId="17" fillId="2" borderId="0" xfId="0" applyNumberFormat="1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horizontal="center" vertical="center"/>
    </xf>
    <xf numFmtId="164" fontId="13" fillId="8" borderId="2" xfId="0" applyNumberFormat="1" applyFont="1" applyFill="1" applyBorder="1" applyAlignment="1">
      <alignment horizontal="center" vertical="center"/>
    </xf>
    <xf numFmtId="164" fontId="13" fillId="9" borderId="2" xfId="0" applyNumberFormat="1" applyFont="1" applyFill="1" applyBorder="1" applyAlignment="1">
      <alignment horizontal="center" vertical="center"/>
    </xf>
    <xf numFmtId="0" fontId="13" fillId="7" borderId="2" xfId="0" applyFont="1" applyFill="1" applyBorder="1" applyAlignment="1">
      <alignment horizontal="center" vertical="center"/>
    </xf>
    <xf numFmtId="0" fontId="13" fillId="9" borderId="2" xfId="0" applyFont="1" applyFill="1" applyBorder="1" applyAlignment="1">
      <alignment horizontal="center" vertical="center"/>
    </xf>
    <xf numFmtId="164" fontId="12" fillId="8" borderId="5" xfId="0" applyNumberFormat="1" applyFont="1" applyFill="1" applyBorder="1" applyAlignment="1">
      <alignment horizontal="center" vertical="center" wrapText="1"/>
    </xf>
    <xf numFmtId="164" fontId="13" fillId="8" borderId="5" xfId="0" applyNumberFormat="1" applyFont="1" applyFill="1" applyBorder="1" applyAlignment="1">
      <alignment horizontal="center" vertical="center" wrapText="1"/>
    </xf>
    <xf numFmtId="0" fontId="13" fillId="8" borderId="2" xfId="0" applyFont="1" applyFill="1" applyBorder="1" applyAlignment="1">
      <alignment horizontal="center" vertical="center"/>
    </xf>
    <xf numFmtId="2" fontId="13" fillId="8" borderId="2" xfId="0" applyNumberFormat="1" applyFont="1" applyFill="1" applyBorder="1" applyAlignment="1">
      <alignment horizontal="center" vertical="center"/>
    </xf>
    <xf numFmtId="2" fontId="13" fillId="9" borderId="2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 wrapText="1"/>
    </xf>
    <xf numFmtId="0" fontId="5" fillId="7" borderId="6" xfId="0" applyFont="1" applyFill="1" applyBorder="1" applyAlignment="1">
      <alignment horizontal="center" vertical="center" wrapText="1"/>
    </xf>
    <xf numFmtId="0" fontId="5" fillId="7" borderId="14" xfId="0" applyFont="1" applyFill="1" applyBorder="1" applyAlignment="1">
      <alignment horizontal="center" vertical="center" wrapText="1"/>
    </xf>
    <xf numFmtId="0" fontId="5" fillId="7" borderId="4" xfId="0" applyFont="1" applyFill="1" applyBorder="1" applyAlignment="1">
      <alignment horizontal="center" vertical="center" wrapText="1"/>
    </xf>
    <xf numFmtId="0" fontId="5" fillId="7" borderId="11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 wrapText="1"/>
    </xf>
    <xf numFmtId="0" fontId="5" fillId="7" borderId="1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 wrapText="1"/>
    </xf>
    <xf numFmtId="3" fontId="11" fillId="8" borderId="8" xfId="0" applyNumberFormat="1" applyFont="1" applyFill="1" applyBorder="1" applyAlignment="1">
      <alignment horizontal="center" vertical="center" wrapText="1"/>
    </xf>
    <xf numFmtId="3" fontId="11" fillId="2" borderId="8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164" fontId="12" fillId="8" borderId="5" xfId="0" applyNumberFormat="1" applyFont="1" applyFill="1" applyBorder="1" applyAlignment="1">
      <alignment horizontal="center" vertical="center" wrapText="1"/>
    </xf>
    <xf numFmtId="164" fontId="13" fillId="8" borderId="5" xfId="0" applyNumberFormat="1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/>
    </xf>
    <xf numFmtId="1" fontId="7" fillId="2" borderId="2" xfId="0" applyNumberFormat="1" applyFont="1" applyFill="1" applyBorder="1" applyAlignment="1">
      <alignment horizontal="center" vertical="center"/>
    </xf>
    <xf numFmtId="2" fontId="7" fillId="2" borderId="2" xfId="0" applyNumberFormat="1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/>
    </xf>
    <xf numFmtId="2" fontId="17" fillId="3" borderId="2" xfId="0" applyNumberFormat="1" applyFont="1" applyFill="1" applyBorder="1" applyAlignment="1">
      <alignment horizontal="center" vertical="center" wrapText="1"/>
    </xf>
    <xf numFmtId="2" fontId="18" fillId="3" borderId="2" xfId="0" applyNumberFormat="1" applyFont="1" applyFill="1" applyBorder="1" applyAlignment="1">
      <alignment horizontal="center" vertical="center"/>
    </xf>
    <xf numFmtId="10" fontId="7" fillId="3" borderId="2" xfId="1" applyNumberFormat="1" applyFont="1" applyFill="1" applyBorder="1" applyAlignment="1" applyProtection="1">
      <alignment horizontal="center" vertical="center" wrapText="1"/>
    </xf>
    <xf numFmtId="10" fontId="7" fillId="2" borderId="2" xfId="1" applyNumberFormat="1" applyFont="1" applyFill="1" applyBorder="1" applyAlignment="1" applyProtection="1">
      <alignment horizontal="center" vertical="center" wrapText="1"/>
    </xf>
    <xf numFmtId="10" fontId="18" fillId="3" borderId="2" xfId="0" applyNumberFormat="1" applyFont="1" applyFill="1" applyBorder="1" applyAlignment="1">
      <alignment horizontal="center" vertical="center"/>
    </xf>
    <xf numFmtId="2" fontId="18" fillId="2" borderId="2" xfId="0" applyNumberFormat="1" applyFont="1" applyFill="1" applyBorder="1" applyAlignment="1">
      <alignment horizontal="center" vertical="center"/>
    </xf>
    <xf numFmtId="2" fontId="17" fillId="3" borderId="9" xfId="0" applyNumberFormat="1" applyFont="1" applyFill="1" applyBorder="1" applyAlignment="1">
      <alignment horizontal="center" vertical="center" wrapText="1"/>
    </xf>
    <xf numFmtId="10" fontId="7" fillId="2" borderId="0" xfId="1" applyNumberFormat="1" applyFont="1" applyFill="1" applyBorder="1" applyAlignment="1" applyProtection="1">
      <alignment horizontal="center" vertical="center" wrapText="1"/>
    </xf>
    <xf numFmtId="2" fontId="18" fillId="2" borderId="6" xfId="0" applyNumberFormat="1" applyFont="1" applyFill="1" applyBorder="1" applyAlignment="1">
      <alignment horizontal="center" vertical="center"/>
    </xf>
    <xf numFmtId="2" fontId="18" fillId="2" borderId="4" xfId="0" applyNumberFormat="1" applyFont="1" applyFill="1" applyBorder="1" applyAlignment="1">
      <alignment horizontal="center" vertical="center"/>
    </xf>
    <xf numFmtId="2" fontId="18" fillId="2" borderId="10" xfId="0" applyNumberFormat="1" applyFont="1" applyFill="1" applyBorder="1" applyAlignment="1">
      <alignment horizontal="center" vertical="center"/>
    </xf>
    <xf numFmtId="2" fontId="18" fillId="2" borderId="13" xfId="0" applyNumberFormat="1" applyFont="1" applyFill="1" applyBorder="1" applyAlignment="1">
      <alignment horizontal="center" vertical="center"/>
    </xf>
    <xf numFmtId="2" fontId="18" fillId="2" borderId="11" xfId="0" applyNumberFormat="1" applyFont="1" applyFill="1" applyBorder="1" applyAlignment="1">
      <alignment horizontal="center" vertical="center"/>
    </xf>
    <xf numFmtId="2" fontId="18" fillId="2" borderId="12" xfId="0" applyNumberFormat="1" applyFont="1" applyFill="1" applyBorder="1" applyAlignment="1">
      <alignment horizontal="center" vertical="center"/>
    </xf>
    <xf numFmtId="0" fontId="17" fillId="3" borderId="6" xfId="0" applyFont="1" applyFill="1" applyBorder="1" applyAlignment="1">
      <alignment horizontal="center" vertical="center"/>
    </xf>
    <xf numFmtId="0" fontId="17" fillId="3" borderId="4" xfId="0" applyFont="1" applyFill="1" applyBorder="1" applyAlignment="1">
      <alignment horizontal="center" vertical="center"/>
    </xf>
    <xf numFmtId="0" fontId="17" fillId="3" borderId="11" xfId="0" applyFont="1" applyFill="1" applyBorder="1" applyAlignment="1">
      <alignment horizontal="center" vertical="center"/>
    </xf>
    <xf numFmtId="0" fontId="17" fillId="3" borderId="12" xfId="0" applyFont="1" applyFill="1" applyBorder="1" applyAlignment="1">
      <alignment horizontal="center" vertical="center"/>
    </xf>
    <xf numFmtId="0" fontId="17" fillId="3" borderId="6" xfId="0" applyFont="1" applyFill="1" applyBorder="1" applyAlignment="1">
      <alignment horizontal="center" vertical="center" wrapText="1"/>
    </xf>
    <xf numFmtId="0" fontId="17" fillId="3" borderId="4" xfId="0" applyFont="1" applyFill="1" applyBorder="1" applyAlignment="1">
      <alignment horizontal="center" vertical="center" wrapText="1"/>
    </xf>
    <xf numFmtId="0" fontId="17" fillId="3" borderId="10" xfId="0" applyFont="1" applyFill="1" applyBorder="1" applyAlignment="1">
      <alignment horizontal="center" vertical="center" wrapText="1"/>
    </xf>
    <xf numFmtId="0" fontId="17" fillId="3" borderId="13" xfId="0" applyFont="1" applyFill="1" applyBorder="1" applyAlignment="1">
      <alignment horizontal="center" vertical="center" wrapText="1"/>
    </xf>
    <xf numFmtId="0" fontId="17" fillId="3" borderId="11" xfId="0" applyFont="1" applyFill="1" applyBorder="1" applyAlignment="1">
      <alignment horizontal="center" vertical="center" wrapText="1"/>
    </xf>
    <xf numFmtId="0" fontId="17" fillId="3" borderId="12" xfId="0" applyFont="1" applyFill="1" applyBorder="1" applyAlignment="1">
      <alignment horizontal="center" vertical="center" wrapText="1"/>
    </xf>
    <xf numFmtId="0" fontId="17" fillId="3" borderId="2" xfId="0" applyFont="1" applyFill="1" applyBorder="1" applyAlignment="1">
      <alignment horizontal="center" vertical="center"/>
    </xf>
    <xf numFmtId="0" fontId="17" fillId="3" borderId="2" xfId="0" applyFont="1" applyFill="1" applyBorder="1" applyAlignment="1">
      <alignment horizontal="center" vertical="center" wrapText="1"/>
    </xf>
  </cellXfs>
  <cellStyles count="3">
    <cellStyle name="Normalny" xfId="0" builtinId="0"/>
    <cellStyle name="Procentowy" xfId="1" builtinId="5"/>
    <cellStyle name="Tekst objaśnienia" xfId="2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8EB4E3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D9D9D9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K65231"/>
  <sheetViews>
    <sheetView tabSelected="1" view="pageBreakPreview" zoomScaleNormal="100" zoomScaleSheetLayoutView="100" zoomScalePageLayoutView="124" workbookViewId="0">
      <selection activeCell="G68" sqref="G68"/>
    </sheetView>
  </sheetViews>
  <sheetFormatPr defaultColWidth="8.6640625" defaultRowHeight="14"/>
  <cols>
    <col min="1" max="1" width="4.1640625" style="3"/>
    <col min="2" max="2" width="46" style="37"/>
    <col min="3" max="3" width="14.1640625" style="3"/>
    <col min="4" max="4" width="9.1640625" style="3"/>
    <col min="5" max="5" width="11.33203125" style="3"/>
    <col min="6" max="6" width="11.08203125" style="3"/>
    <col min="7" max="7" width="31" style="32"/>
    <col min="8" max="8" width="9.83203125" style="3"/>
    <col min="9" max="9" width="11.08203125" style="3"/>
    <col min="10" max="10" width="14.1640625" style="3"/>
    <col min="11" max="11" width="17" style="3"/>
    <col min="12" max="12" width="9.33203125" style="3"/>
    <col min="13" max="13" width="9.83203125" style="3"/>
    <col min="14" max="14" width="14.1640625" style="3"/>
    <col min="15" max="15" width="27.1640625" style="3"/>
    <col min="16" max="16" width="14.1640625" style="3"/>
    <col min="17" max="17" width="8.33203125" style="3"/>
    <col min="18" max="18" width="15.58203125" style="3"/>
    <col min="19" max="19" width="8.6640625" style="3"/>
    <col min="20" max="20" width="11.9140625" style="3"/>
    <col min="21" max="21" width="14.5" style="39"/>
    <col min="22" max="22" width="10.08203125" style="3"/>
    <col min="23" max="23" width="14" style="3"/>
    <col min="24" max="31" width="10.08203125" style="3"/>
    <col min="32" max="33" width="13.1640625" style="3"/>
    <col min="34" max="34" width="11.6640625" style="3"/>
    <col min="35" max="35" width="12.83203125" style="3"/>
    <col min="36" max="38" width="10.08203125" style="3"/>
    <col min="39" max="39" width="11.9140625" style="3"/>
    <col min="40" max="40" width="10.08203125" style="3"/>
    <col min="41" max="41" width="11.6640625" style="3"/>
    <col min="42" max="43" width="10.08203125" style="3"/>
    <col min="44" max="44" width="11.83203125" style="3"/>
    <col min="45" max="1025" width="10.08203125" style="3"/>
    <col min="1026" max="16384" width="8.6640625" style="2"/>
  </cols>
  <sheetData>
    <row r="1" spans="1:1024" ht="12.65" customHeight="1">
      <c r="A1" s="74" t="s">
        <v>250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1"/>
      <c r="M1" s="1"/>
      <c r="N1" s="1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  <c r="NY1" s="2"/>
      <c r="NZ1" s="2"/>
      <c r="OA1" s="2"/>
      <c r="OB1" s="2"/>
      <c r="OC1" s="2"/>
      <c r="OD1" s="2"/>
      <c r="OE1" s="2"/>
      <c r="OF1" s="2"/>
      <c r="OG1" s="2"/>
      <c r="OH1" s="2"/>
      <c r="OI1" s="2"/>
      <c r="OJ1" s="2"/>
      <c r="OK1" s="2"/>
      <c r="OL1" s="2"/>
      <c r="OM1" s="2"/>
      <c r="ON1" s="2"/>
      <c r="OO1" s="2"/>
      <c r="OP1" s="2"/>
      <c r="OQ1" s="2"/>
      <c r="OR1" s="2"/>
      <c r="OS1" s="2"/>
      <c r="OT1" s="2"/>
      <c r="OU1" s="2"/>
      <c r="OV1" s="2"/>
      <c r="OW1" s="2"/>
      <c r="OX1" s="2"/>
      <c r="OY1" s="2"/>
      <c r="OZ1" s="2"/>
      <c r="PA1" s="2"/>
      <c r="PB1" s="2"/>
      <c r="PC1" s="2"/>
      <c r="PD1" s="2"/>
      <c r="PE1" s="2"/>
      <c r="PF1" s="2"/>
      <c r="PG1" s="2"/>
      <c r="PH1" s="2"/>
      <c r="PI1" s="2"/>
      <c r="PJ1" s="2"/>
      <c r="PK1" s="2"/>
      <c r="PL1" s="2"/>
      <c r="PM1" s="2"/>
      <c r="PN1" s="2"/>
      <c r="PO1" s="2"/>
      <c r="PP1" s="2"/>
      <c r="PQ1" s="2"/>
      <c r="PR1" s="2"/>
      <c r="PS1" s="2"/>
      <c r="PT1" s="2"/>
      <c r="PU1" s="2"/>
      <c r="PV1" s="2"/>
      <c r="PW1" s="2"/>
      <c r="PX1" s="2"/>
      <c r="PY1" s="2"/>
      <c r="PZ1" s="2"/>
      <c r="QA1" s="2"/>
      <c r="QB1" s="2"/>
      <c r="QC1" s="2"/>
      <c r="QD1" s="2"/>
      <c r="QE1" s="2"/>
      <c r="QF1" s="2"/>
      <c r="QG1" s="2"/>
      <c r="QH1" s="2"/>
      <c r="QI1" s="2"/>
      <c r="QJ1" s="2"/>
      <c r="QK1" s="2"/>
      <c r="QL1" s="2"/>
      <c r="QM1" s="2"/>
      <c r="QN1" s="2"/>
      <c r="QO1" s="2"/>
      <c r="QP1" s="2"/>
      <c r="QQ1" s="2"/>
      <c r="QR1" s="2"/>
      <c r="QS1" s="2"/>
      <c r="QT1" s="2"/>
      <c r="QU1" s="2"/>
      <c r="QV1" s="2"/>
      <c r="QW1" s="2"/>
      <c r="QX1" s="2"/>
      <c r="QY1" s="2"/>
      <c r="QZ1" s="2"/>
      <c r="RA1" s="2"/>
      <c r="RB1" s="2"/>
      <c r="RC1" s="2"/>
      <c r="RD1" s="2"/>
      <c r="RE1" s="2"/>
      <c r="RF1" s="2"/>
      <c r="RG1" s="2"/>
      <c r="RH1" s="2"/>
      <c r="RI1" s="2"/>
      <c r="RJ1" s="2"/>
      <c r="RK1" s="2"/>
      <c r="RL1" s="2"/>
      <c r="RM1" s="2"/>
      <c r="RN1" s="2"/>
      <c r="RO1" s="2"/>
      <c r="RP1" s="2"/>
      <c r="RQ1" s="2"/>
      <c r="RR1" s="2"/>
      <c r="RS1" s="2"/>
      <c r="RT1" s="2"/>
      <c r="RU1" s="2"/>
      <c r="RV1" s="2"/>
      <c r="RW1" s="2"/>
      <c r="RX1" s="2"/>
      <c r="RY1" s="2"/>
      <c r="RZ1" s="2"/>
      <c r="SA1" s="2"/>
      <c r="SB1" s="2"/>
      <c r="SC1" s="2"/>
      <c r="SD1" s="2"/>
      <c r="SE1" s="2"/>
      <c r="SF1" s="2"/>
      <c r="SG1" s="2"/>
      <c r="SH1" s="2"/>
      <c r="SI1" s="2"/>
      <c r="SJ1" s="2"/>
      <c r="SK1" s="2"/>
      <c r="SL1" s="2"/>
      <c r="SM1" s="2"/>
      <c r="SN1" s="2"/>
      <c r="SO1" s="2"/>
      <c r="SP1" s="2"/>
      <c r="SQ1" s="2"/>
      <c r="SR1" s="2"/>
      <c r="SS1" s="2"/>
      <c r="ST1" s="2"/>
      <c r="SU1" s="2"/>
      <c r="SV1" s="2"/>
      <c r="SW1" s="2"/>
      <c r="SX1" s="2"/>
      <c r="SY1" s="2"/>
      <c r="SZ1" s="2"/>
      <c r="TA1" s="2"/>
      <c r="TB1" s="2"/>
      <c r="TC1" s="2"/>
      <c r="TD1" s="2"/>
      <c r="TE1" s="2"/>
      <c r="TF1" s="2"/>
      <c r="TG1" s="2"/>
      <c r="TH1" s="2"/>
      <c r="TI1" s="2"/>
      <c r="TJ1" s="2"/>
      <c r="TK1" s="2"/>
      <c r="TL1" s="2"/>
      <c r="TM1" s="2"/>
      <c r="TN1" s="2"/>
      <c r="TO1" s="2"/>
      <c r="TP1" s="2"/>
      <c r="TQ1" s="2"/>
      <c r="TR1" s="2"/>
      <c r="TS1" s="2"/>
      <c r="TT1" s="2"/>
      <c r="TU1" s="2"/>
      <c r="TV1" s="2"/>
      <c r="TW1" s="2"/>
      <c r="TX1" s="2"/>
      <c r="TY1" s="2"/>
      <c r="TZ1" s="2"/>
      <c r="UA1" s="2"/>
      <c r="UB1" s="2"/>
      <c r="UC1" s="2"/>
      <c r="UD1" s="2"/>
      <c r="UE1" s="2"/>
      <c r="UF1" s="2"/>
      <c r="UG1" s="2"/>
      <c r="UH1" s="2"/>
      <c r="UI1" s="2"/>
      <c r="UJ1" s="2"/>
      <c r="UK1" s="2"/>
      <c r="UL1" s="2"/>
      <c r="UM1" s="2"/>
      <c r="UN1" s="2"/>
      <c r="UO1" s="2"/>
      <c r="UP1" s="2"/>
      <c r="UQ1" s="2"/>
      <c r="UR1" s="2"/>
      <c r="US1" s="2"/>
      <c r="UT1" s="2"/>
      <c r="UU1" s="2"/>
      <c r="UV1" s="2"/>
      <c r="UW1" s="2"/>
      <c r="UX1" s="2"/>
      <c r="UY1" s="2"/>
      <c r="UZ1" s="2"/>
      <c r="VA1" s="2"/>
      <c r="VB1" s="2"/>
      <c r="VC1" s="2"/>
      <c r="VD1" s="2"/>
      <c r="VE1" s="2"/>
      <c r="VF1" s="2"/>
      <c r="VG1" s="2"/>
      <c r="VH1" s="2"/>
      <c r="VI1" s="2"/>
      <c r="VJ1" s="2"/>
      <c r="VK1" s="2"/>
      <c r="VL1" s="2"/>
      <c r="VM1" s="2"/>
      <c r="VN1" s="2"/>
      <c r="VO1" s="2"/>
      <c r="VP1" s="2"/>
      <c r="VQ1" s="2"/>
      <c r="VR1" s="2"/>
      <c r="VS1" s="2"/>
      <c r="VT1" s="2"/>
      <c r="VU1" s="2"/>
      <c r="VV1" s="2"/>
      <c r="VW1" s="2"/>
      <c r="VX1" s="2"/>
      <c r="VY1" s="2"/>
      <c r="VZ1" s="2"/>
      <c r="WA1" s="2"/>
      <c r="WB1" s="2"/>
      <c r="WC1" s="2"/>
      <c r="WD1" s="2"/>
      <c r="WE1" s="2"/>
      <c r="WF1" s="2"/>
      <c r="WG1" s="2"/>
      <c r="WH1" s="2"/>
      <c r="WI1" s="2"/>
      <c r="WJ1" s="2"/>
      <c r="WK1" s="2"/>
      <c r="WL1" s="2"/>
      <c r="WM1" s="2"/>
      <c r="WN1" s="2"/>
      <c r="WO1" s="2"/>
      <c r="WP1" s="2"/>
      <c r="WQ1" s="2"/>
      <c r="WR1" s="2"/>
      <c r="WS1" s="2"/>
      <c r="WT1" s="2"/>
      <c r="WU1" s="2"/>
      <c r="WV1" s="2"/>
      <c r="WW1" s="2"/>
      <c r="WX1" s="2"/>
      <c r="WY1" s="2"/>
      <c r="WZ1" s="2"/>
      <c r="XA1" s="2"/>
      <c r="XB1" s="2"/>
      <c r="XC1" s="2"/>
      <c r="XD1" s="2"/>
      <c r="XE1" s="2"/>
      <c r="XF1" s="2"/>
      <c r="XG1" s="2"/>
      <c r="XH1" s="2"/>
      <c r="XI1" s="2"/>
      <c r="XJ1" s="2"/>
      <c r="XK1" s="2"/>
      <c r="XL1" s="2"/>
      <c r="XM1" s="2"/>
      <c r="XN1" s="2"/>
      <c r="XO1" s="2"/>
      <c r="XP1" s="2"/>
      <c r="XQ1" s="2"/>
      <c r="XR1" s="2"/>
      <c r="XS1" s="2"/>
      <c r="XT1" s="2"/>
      <c r="XU1" s="2"/>
      <c r="XV1" s="2"/>
      <c r="XW1" s="2"/>
      <c r="XX1" s="2"/>
      <c r="XY1" s="2"/>
      <c r="XZ1" s="2"/>
      <c r="YA1" s="2"/>
      <c r="YB1" s="2"/>
      <c r="YC1" s="2"/>
      <c r="YD1" s="2"/>
      <c r="YE1" s="2"/>
      <c r="YF1" s="2"/>
      <c r="YG1" s="2"/>
      <c r="YH1" s="2"/>
      <c r="YI1" s="2"/>
      <c r="YJ1" s="2"/>
      <c r="YK1" s="2"/>
      <c r="YL1" s="2"/>
      <c r="YM1" s="2"/>
      <c r="YN1" s="2"/>
      <c r="YO1" s="2"/>
      <c r="YP1" s="2"/>
      <c r="YQ1" s="2"/>
      <c r="YR1" s="2"/>
      <c r="YS1" s="2"/>
      <c r="YT1" s="2"/>
      <c r="YU1" s="2"/>
      <c r="YV1" s="2"/>
      <c r="YW1" s="2"/>
      <c r="YX1" s="2"/>
      <c r="YY1" s="2"/>
      <c r="YZ1" s="2"/>
      <c r="ZA1" s="2"/>
      <c r="ZB1" s="2"/>
      <c r="ZC1" s="2"/>
      <c r="ZD1" s="2"/>
      <c r="ZE1" s="2"/>
      <c r="ZF1" s="2"/>
      <c r="ZG1" s="2"/>
      <c r="ZH1" s="2"/>
      <c r="ZI1" s="2"/>
      <c r="ZJ1" s="2"/>
      <c r="ZK1" s="2"/>
      <c r="ZL1" s="2"/>
      <c r="ZM1" s="2"/>
      <c r="ZN1" s="2"/>
      <c r="ZO1" s="2"/>
      <c r="ZP1" s="2"/>
      <c r="ZQ1" s="2"/>
      <c r="ZR1" s="2"/>
      <c r="ZS1" s="2"/>
      <c r="ZT1" s="2"/>
      <c r="ZU1" s="2"/>
      <c r="ZV1" s="2"/>
      <c r="ZW1" s="2"/>
      <c r="ZX1" s="2"/>
      <c r="ZY1" s="2"/>
      <c r="ZZ1" s="2"/>
      <c r="AAA1" s="2"/>
      <c r="AAB1" s="2"/>
      <c r="AAC1" s="2"/>
      <c r="AAD1" s="2"/>
      <c r="AAE1" s="2"/>
      <c r="AAF1" s="2"/>
      <c r="AAG1" s="2"/>
      <c r="AAH1" s="2"/>
      <c r="AAI1" s="2"/>
      <c r="AAJ1" s="2"/>
      <c r="AAK1" s="2"/>
      <c r="AAL1" s="2"/>
      <c r="AAM1" s="2"/>
      <c r="AAN1" s="2"/>
      <c r="AAO1" s="2"/>
      <c r="AAP1" s="2"/>
      <c r="AAQ1" s="2"/>
      <c r="AAR1" s="2"/>
      <c r="AAS1" s="2"/>
      <c r="AAT1" s="2"/>
      <c r="AAU1" s="2"/>
      <c r="AAV1" s="2"/>
      <c r="AAW1" s="2"/>
      <c r="AAX1" s="2"/>
      <c r="AAY1" s="2"/>
      <c r="AAZ1" s="2"/>
      <c r="ABA1" s="2"/>
      <c r="ABB1" s="2"/>
      <c r="ABC1" s="2"/>
      <c r="ABD1" s="2"/>
      <c r="ABE1" s="2"/>
      <c r="ABF1" s="2"/>
      <c r="ABG1" s="2"/>
      <c r="ABH1" s="2"/>
      <c r="ABI1" s="2"/>
      <c r="ABJ1" s="2"/>
      <c r="ABK1" s="2"/>
      <c r="ABL1" s="2"/>
      <c r="ABM1" s="2"/>
      <c r="ABN1" s="2"/>
      <c r="ABO1" s="2"/>
      <c r="ABP1" s="2"/>
      <c r="ABQ1" s="2"/>
      <c r="ABR1" s="2"/>
      <c r="ABS1" s="2"/>
      <c r="ABT1" s="2"/>
      <c r="ABU1" s="2"/>
      <c r="ABV1" s="2"/>
      <c r="ABW1" s="2"/>
      <c r="ABX1" s="2"/>
      <c r="ABY1" s="2"/>
      <c r="ABZ1" s="2"/>
      <c r="ACA1" s="2"/>
      <c r="ACB1" s="2"/>
      <c r="ACC1" s="2"/>
      <c r="ACD1" s="2"/>
      <c r="ACE1" s="2"/>
      <c r="ACF1" s="2"/>
      <c r="ACG1" s="2"/>
      <c r="ACH1" s="2"/>
      <c r="ACI1" s="2"/>
      <c r="ACJ1" s="2"/>
      <c r="ACK1" s="2"/>
      <c r="ACL1" s="2"/>
      <c r="ACM1" s="2"/>
      <c r="ACN1" s="2"/>
      <c r="ACO1" s="2"/>
      <c r="ACP1" s="2"/>
      <c r="ACQ1" s="2"/>
      <c r="ACR1" s="2"/>
      <c r="ACS1" s="2"/>
      <c r="ACT1" s="2"/>
      <c r="ACU1" s="2"/>
      <c r="ACV1" s="2"/>
      <c r="ACW1" s="2"/>
      <c r="ACX1" s="2"/>
      <c r="ACY1" s="2"/>
      <c r="ACZ1" s="2"/>
      <c r="ADA1" s="2"/>
      <c r="ADB1" s="2"/>
      <c r="ADC1" s="2"/>
      <c r="ADD1" s="2"/>
      <c r="ADE1" s="2"/>
      <c r="ADF1" s="2"/>
      <c r="ADG1" s="2"/>
      <c r="ADH1" s="2"/>
      <c r="ADI1" s="2"/>
      <c r="ADJ1" s="2"/>
      <c r="ADK1" s="2"/>
      <c r="ADL1" s="2"/>
      <c r="ADM1" s="2"/>
      <c r="ADN1" s="2"/>
      <c r="ADO1" s="2"/>
      <c r="ADP1" s="2"/>
      <c r="ADQ1" s="2"/>
      <c r="ADR1" s="2"/>
      <c r="ADS1" s="2"/>
      <c r="ADT1" s="2"/>
      <c r="ADU1" s="2"/>
      <c r="ADV1" s="2"/>
      <c r="ADW1" s="2"/>
      <c r="ADX1" s="2"/>
      <c r="ADY1" s="2"/>
      <c r="ADZ1" s="2"/>
      <c r="AEA1" s="2"/>
      <c r="AEB1" s="2"/>
      <c r="AEC1" s="2"/>
      <c r="AED1" s="2"/>
      <c r="AEE1" s="2"/>
      <c r="AEF1" s="2"/>
      <c r="AEG1" s="2"/>
      <c r="AEH1" s="2"/>
      <c r="AEI1" s="2"/>
      <c r="AEJ1" s="2"/>
      <c r="AEK1" s="2"/>
      <c r="AEL1" s="2"/>
      <c r="AEM1" s="2"/>
      <c r="AEN1" s="2"/>
      <c r="AEO1" s="2"/>
      <c r="AEP1" s="2"/>
      <c r="AEQ1" s="2"/>
      <c r="AER1" s="2"/>
      <c r="AES1" s="2"/>
      <c r="AET1" s="2"/>
      <c r="AEU1" s="2"/>
      <c r="AEV1" s="2"/>
      <c r="AEW1" s="2"/>
      <c r="AEX1" s="2"/>
      <c r="AEY1" s="2"/>
      <c r="AEZ1" s="2"/>
      <c r="AFA1" s="2"/>
      <c r="AFB1" s="2"/>
      <c r="AFC1" s="2"/>
      <c r="AFD1" s="2"/>
      <c r="AFE1" s="2"/>
      <c r="AFF1" s="2"/>
      <c r="AFG1" s="2"/>
      <c r="AFH1" s="2"/>
      <c r="AFI1" s="2"/>
      <c r="AFJ1" s="2"/>
      <c r="AFK1" s="2"/>
      <c r="AFL1" s="2"/>
      <c r="AFM1" s="2"/>
      <c r="AFN1" s="2"/>
      <c r="AFO1" s="2"/>
      <c r="AFP1" s="2"/>
      <c r="AFQ1" s="2"/>
      <c r="AFR1" s="2"/>
      <c r="AFS1" s="2"/>
      <c r="AFT1" s="2"/>
      <c r="AFU1" s="2"/>
      <c r="AFV1" s="2"/>
      <c r="AFW1" s="2"/>
      <c r="AFX1" s="2"/>
      <c r="AFY1" s="2"/>
      <c r="AFZ1" s="2"/>
      <c r="AGA1" s="2"/>
      <c r="AGB1" s="2"/>
      <c r="AGC1" s="2"/>
      <c r="AGD1" s="2"/>
      <c r="AGE1" s="2"/>
      <c r="AGF1" s="2"/>
      <c r="AGG1" s="2"/>
      <c r="AGH1" s="2"/>
      <c r="AGI1" s="2"/>
      <c r="AGJ1" s="2"/>
      <c r="AGK1" s="2"/>
      <c r="AGL1" s="2"/>
      <c r="AGM1" s="2"/>
      <c r="AGN1" s="2"/>
      <c r="AGO1" s="2"/>
      <c r="AGP1" s="2"/>
      <c r="AGQ1" s="2"/>
      <c r="AGR1" s="2"/>
      <c r="AGS1" s="2"/>
      <c r="AGT1" s="2"/>
      <c r="AGU1" s="2"/>
      <c r="AGV1" s="2"/>
      <c r="AGW1" s="2"/>
      <c r="AGX1" s="2"/>
      <c r="AGY1" s="2"/>
      <c r="AGZ1" s="2"/>
      <c r="AHA1" s="2"/>
      <c r="AHB1" s="2"/>
      <c r="AHC1" s="2"/>
      <c r="AHD1" s="2"/>
      <c r="AHE1" s="2"/>
      <c r="AHF1" s="2"/>
      <c r="AHG1" s="2"/>
      <c r="AHH1" s="2"/>
      <c r="AHI1" s="2"/>
      <c r="AHJ1" s="2"/>
      <c r="AHK1" s="2"/>
      <c r="AHL1" s="2"/>
      <c r="AHM1" s="2"/>
      <c r="AHN1" s="2"/>
      <c r="AHO1" s="2"/>
      <c r="AHP1" s="2"/>
      <c r="AHQ1" s="2"/>
      <c r="AHR1" s="2"/>
      <c r="AHS1" s="2"/>
      <c r="AHT1" s="2"/>
      <c r="AHU1" s="2"/>
      <c r="AHV1" s="2"/>
      <c r="AHW1" s="2"/>
      <c r="AHX1" s="2"/>
      <c r="AHY1" s="2"/>
      <c r="AHZ1" s="2"/>
      <c r="AIA1" s="2"/>
      <c r="AIB1" s="2"/>
      <c r="AIC1" s="2"/>
      <c r="AID1" s="2"/>
      <c r="AIE1" s="2"/>
      <c r="AIF1" s="2"/>
      <c r="AIG1" s="2"/>
      <c r="AIH1" s="2"/>
      <c r="AII1" s="2"/>
      <c r="AIJ1" s="2"/>
      <c r="AIK1" s="2"/>
      <c r="AIL1" s="2"/>
      <c r="AIM1" s="2"/>
      <c r="AIN1" s="2"/>
      <c r="AIO1" s="2"/>
      <c r="AIP1" s="2"/>
      <c r="AIQ1" s="2"/>
      <c r="AIR1" s="2"/>
      <c r="AIS1" s="2"/>
      <c r="AIT1" s="2"/>
      <c r="AIU1" s="2"/>
      <c r="AIV1" s="2"/>
      <c r="AIW1" s="2"/>
      <c r="AIX1" s="2"/>
      <c r="AIY1" s="2"/>
      <c r="AIZ1" s="2"/>
      <c r="AJA1" s="2"/>
      <c r="AJB1" s="2"/>
      <c r="AJC1" s="2"/>
      <c r="AJD1" s="2"/>
      <c r="AJE1" s="2"/>
      <c r="AJF1" s="2"/>
      <c r="AJG1" s="2"/>
      <c r="AJH1" s="2"/>
      <c r="AJI1" s="2"/>
      <c r="AJJ1" s="2"/>
      <c r="AJK1" s="2"/>
      <c r="AJL1" s="2"/>
      <c r="AJM1" s="2"/>
      <c r="AJN1" s="2"/>
      <c r="AJO1" s="2"/>
      <c r="AJP1" s="2"/>
      <c r="AJQ1" s="2"/>
      <c r="AJR1" s="2"/>
      <c r="AJS1" s="2"/>
      <c r="AJT1" s="2"/>
      <c r="AJU1" s="2"/>
      <c r="AJV1" s="2"/>
      <c r="AJW1" s="2"/>
      <c r="AJX1" s="2"/>
      <c r="AJY1" s="2"/>
      <c r="AJZ1" s="2"/>
      <c r="AKA1" s="2"/>
      <c r="AKB1" s="2"/>
      <c r="AKC1" s="2"/>
      <c r="AKD1" s="2"/>
      <c r="AKE1" s="2"/>
      <c r="AKF1" s="2"/>
      <c r="AKG1" s="2"/>
      <c r="AKH1" s="2"/>
      <c r="AKI1" s="2"/>
      <c r="AKJ1" s="2"/>
      <c r="AKK1" s="2"/>
      <c r="AKL1" s="2"/>
      <c r="AKM1" s="2"/>
      <c r="AKN1" s="2"/>
      <c r="AKO1" s="2"/>
      <c r="AKP1" s="2"/>
      <c r="AKQ1" s="2"/>
      <c r="AKR1" s="2"/>
      <c r="AKS1" s="2"/>
      <c r="AKT1" s="2"/>
      <c r="AKU1" s="2"/>
      <c r="AKV1" s="2"/>
      <c r="AKW1" s="2"/>
      <c r="AKX1" s="2"/>
      <c r="AKY1" s="2"/>
      <c r="AKZ1" s="2"/>
      <c r="ALA1" s="2"/>
      <c r="ALB1" s="2"/>
      <c r="ALC1" s="2"/>
      <c r="ALD1" s="2"/>
      <c r="ALE1" s="2"/>
      <c r="ALF1" s="2"/>
      <c r="ALG1" s="2"/>
      <c r="ALH1" s="2"/>
      <c r="ALI1" s="2"/>
      <c r="ALJ1" s="2"/>
      <c r="ALK1" s="2"/>
      <c r="ALL1" s="2"/>
      <c r="ALM1" s="2"/>
      <c r="ALN1" s="2"/>
      <c r="ALO1" s="2"/>
      <c r="ALP1" s="2"/>
      <c r="ALQ1" s="2"/>
      <c r="ALR1" s="2"/>
      <c r="ALS1" s="2"/>
      <c r="ALT1" s="2"/>
      <c r="ALU1" s="2"/>
      <c r="ALV1" s="2"/>
      <c r="ALW1" s="2"/>
      <c r="ALX1" s="2"/>
      <c r="ALY1" s="2"/>
      <c r="ALZ1" s="2"/>
      <c r="AMA1" s="2"/>
      <c r="AMB1" s="2"/>
      <c r="AMC1" s="2"/>
      <c r="AMD1" s="2"/>
      <c r="AME1" s="2"/>
      <c r="AMF1" s="2"/>
      <c r="AMG1" s="2"/>
      <c r="AMH1" s="2"/>
      <c r="AMI1" s="2"/>
      <c r="AMJ1" s="2"/>
    </row>
    <row r="2" spans="1:1024" ht="35.15" customHeight="1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57" t="s">
        <v>0</v>
      </c>
      <c r="M2" s="58"/>
      <c r="N2" s="58"/>
      <c r="O2" s="58"/>
      <c r="P2" s="58"/>
      <c r="Q2" s="58"/>
      <c r="R2" s="59"/>
      <c r="S2" s="54" t="s">
        <v>12</v>
      </c>
      <c r="T2" s="54" t="s">
        <v>1</v>
      </c>
      <c r="U2" s="55" t="s">
        <v>2</v>
      </c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63" t="s">
        <v>3</v>
      </c>
      <c r="AH2" s="63"/>
      <c r="AI2" s="63"/>
      <c r="AJ2" s="63"/>
      <c r="AK2" s="63"/>
      <c r="AL2" s="63"/>
      <c r="AM2" s="63"/>
      <c r="AN2" s="63"/>
      <c r="AO2" s="63"/>
      <c r="AP2" s="63"/>
      <c r="AQ2" s="63"/>
      <c r="AR2" s="63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  <c r="IW2" s="2"/>
      <c r="IX2" s="2"/>
      <c r="IY2" s="2"/>
      <c r="IZ2" s="2"/>
      <c r="JA2" s="2"/>
      <c r="JB2" s="2"/>
      <c r="JC2" s="2"/>
      <c r="JD2" s="2"/>
      <c r="JE2" s="2"/>
      <c r="JF2" s="2"/>
      <c r="JG2" s="2"/>
      <c r="JH2" s="2"/>
      <c r="JI2" s="2"/>
      <c r="JJ2" s="2"/>
      <c r="JK2" s="2"/>
      <c r="JL2" s="2"/>
      <c r="JM2" s="2"/>
      <c r="JN2" s="2"/>
      <c r="JO2" s="2"/>
      <c r="JP2" s="2"/>
      <c r="JQ2" s="2"/>
      <c r="JR2" s="2"/>
      <c r="JS2" s="2"/>
      <c r="JT2" s="2"/>
      <c r="JU2" s="2"/>
      <c r="JV2" s="2"/>
      <c r="JW2" s="2"/>
      <c r="JX2" s="2"/>
      <c r="JY2" s="2"/>
      <c r="JZ2" s="2"/>
      <c r="KA2" s="2"/>
      <c r="KB2" s="2"/>
      <c r="KC2" s="2"/>
      <c r="KD2" s="2"/>
      <c r="KE2" s="2"/>
      <c r="KF2" s="2"/>
      <c r="KG2" s="2"/>
      <c r="KH2" s="2"/>
      <c r="KI2" s="2"/>
      <c r="KJ2" s="2"/>
      <c r="KK2" s="2"/>
      <c r="KL2" s="2"/>
      <c r="KM2" s="2"/>
      <c r="KN2" s="2"/>
      <c r="KO2" s="2"/>
      <c r="KP2" s="2"/>
      <c r="KQ2" s="2"/>
      <c r="KR2" s="2"/>
      <c r="KS2" s="2"/>
      <c r="KT2" s="2"/>
      <c r="KU2" s="2"/>
      <c r="KV2" s="2"/>
      <c r="KW2" s="2"/>
      <c r="KX2" s="2"/>
      <c r="KY2" s="2"/>
      <c r="KZ2" s="2"/>
      <c r="LA2" s="2"/>
      <c r="LB2" s="2"/>
      <c r="LC2" s="2"/>
      <c r="LD2" s="2"/>
      <c r="LE2" s="2"/>
      <c r="LF2" s="2"/>
      <c r="LG2" s="2"/>
      <c r="LH2" s="2"/>
      <c r="LI2" s="2"/>
      <c r="LJ2" s="2"/>
      <c r="LK2" s="2"/>
      <c r="LL2" s="2"/>
      <c r="LM2" s="2"/>
      <c r="LN2" s="2"/>
      <c r="LO2" s="2"/>
      <c r="LP2" s="2"/>
      <c r="LQ2" s="2"/>
      <c r="LR2" s="2"/>
      <c r="LS2" s="2"/>
      <c r="LT2" s="2"/>
      <c r="LU2" s="2"/>
      <c r="LV2" s="2"/>
      <c r="LW2" s="2"/>
      <c r="LX2" s="2"/>
      <c r="LY2" s="2"/>
      <c r="LZ2" s="2"/>
      <c r="MA2" s="2"/>
      <c r="MB2" s="2"/>
      <c r="MC2" s="2"/>
      <c r="MD2" s="2"/>
      <c r="ME2" s="2"/>
      <c r="MF2" s="2"/>
      <c r="MG2" s="2"/>
      <c r="MH2" s="2"/>
      <c r="MI2" s="2"/>
      <c r="MJ2" s="2"/>
      <c r="MK2" s="2"/>
      <c r="ML2" s="2"/>
      <c r="MM2" s="2"/>
      <c r="MN2" s="2"/>
      <c r="MO2" s="2"/>
      <c r="MP2" s="2"/>
      <c r="MQ2" s="2"/>
      <c r="MR2" s="2"/>
      <c r="MS2" s="2"/>
      <c r="MT2" s="2"/>
      <c r="MU2" s="2"/>
      <c r="MV2" s="2"/>
      <c r="MW2" s="2"/>
      <c r="MX2" s="2"/>
      <c r="MY2" s="2"/>
      <c r="MZ2" s="2"/>
      <c r="NA2" s="2"/>
      <c r="NB2" s="2"/>
      <c r="NC2" s="2"/>
      <c r="ND2" s="2"/>
      <c r="NE2" s="2"/>
      <c r="NF2" s="2"/>
      <c r="NG2" s="2"/>
      <c r="NH2" s="2"/>
      <c r="NI2" s="2"/>
      <c r="NJ2" s="2"/>
      <c r="NK2" s="2"/>
      <c r="NL2" s="2"/>
      <c r="NM2" s="2"/>
      <c r="NN2" s="2"/>
      <c r="NO2" s="2"/>
      <c r="NP2" s="2"/>
      <c r="NQ2" s="2"/>
      <c r="NR2" s="2"/>
      <c r="NS2" s="2"/>
      <c r="NT2" s="2"/>
      <c r="NU2" s="2"/>
      <c r="NV2" s="2"/>
      <c r="NW2" s="2"/>
      <c r="NX2" s="2"/>
      <c r="NY2" s="2"/>
      <c r="NZ2" s="2"/>
      <c r="OA2" s="2"/>
      <c r="OB2" s="2"/>
      <c r="OC2" s="2"/>
      <c r="OD2" s="2"/>
      <c r="OE2" s="2"/>
      <c r="OF2" s="2"/>
      <c r="OG2" s="2"/>
      <c r="OH2" s="2"/>
      <c r="OI2" s="2"/>
      <c r="OJ2" s="2"/>
      <c r="OK2" s="2"/>
      <c r="OL2" s="2"/>
      <c r="OM2" s="2"/>
      <c r="ON2" s="2"/>
      <c r="OO2" s="2"/>
      <c r="OP2" s="2"/>
      <c r="OQ2" s="2"/>
      <c r="OR2" s="2"/>
      <c r="OS2" s="2"/>
      <c r="OT2" s="2"/>
      <c r="OU2" s="2"/>
      <c r="OV2" s="2"/>
      <c r="OW2" s="2"/>
      <c r="OX2" s="2"/>
      <c r="OY2" s="2"/>
      <c r="OZ2" s="2"/>
      <c r="PA2" s="2"/>
      <c r="PB2" s="2"/>
      <c r="PC2" s="2"/>
      <c r="PD2" s="2"/>
      <c r="PE2" s="2"/>
      <c r="PF2" s="2"/>
      <c r="PG2" s="2"/>
      <c r="PH2" s="2"/>
      <c r="PI2" s="2"/>
      <c r="PJ2" s="2"/>
      <c r="PK2" s="2"/>
      <c r="PL2" s="2"/>
      <c r="PM2" s="2"/>
      <c r="PN2" s="2"/>
      <c r="PO2" s="2"/>
      <c r="PP2" s="2"/>
      <c r="PQ2" s="2"/>
      <c r="PR2" s="2"/>
      <c r="PS2" s="2"/>
      <c r="PT2" s="2"/>
      <c r="PU2" s="2"/>
      <c r="PV2" s="2"/>
      <c r="PW2" s="2"/>
      <c r="PX2" s="2"/>
      <c r="PY2" s="2"/>
      <c r="PZ2" s="2"/>
      <c r="QA2" s="2"/>
      <c r="QB2" s="2"/>
      <c r="QC2" s="2"/>
      <c r="QD2" s="2"/>
      <c r="QE2" s="2"/>
      <c r="QF2" s="2"/>
      <c r="QG2" s="2"/>
      <c r="QH2" s="2"/>
      <c r="QI2" s="2"/>
      <c r="QJ2" s="2"/>
      <c r="QK2" s="2"/>
      <c r="QL2" s="2"/>
      <c r="QM2" s="2"/>
      <c r="QN2" s="2"/>
      <c r="QO2" s="2"/>
      <c r="QP2" s="2"/>
      <c r="QQ2" s="2"/>
      <c r="QR2" s="2"/>
      <c r="QS2" s="2"/>
      <c r="QT2" s="2"/>
      <c r="QU2" s="2"/>
      <c r="QV2" s="2"/>
      <c r="QW2" s="2"/>
      <c r="QX2" s="2"/>
      <c r="QY2" s="2"/>
      <c r="QZ2" s="2"/>
      <c r="RA2" s="2"/>
      <c r="RB2" s="2"/>
      <c r="RC2" s="2"/>
      <c r="RD2" s="2"/>
      <c r="RE2" s="2"/>
      <c r="RF2" s="2"/>
      <c r="RG2" s="2"/>
      <c r="RH2" s="2"/>
      <c r="RI2" s="2"/>
      <c r="RJ2" s="2"/>
      <c r="RK2" s="2"/>
      <c r="RL2" s="2"/>
      <c r="RM2" s="2"/>
      <c r="RN2" s="2"/>
      <c r="RO2" s="2"/>
      <c r="RP2" s="2"/>
      <c r="RQ2" s="2"/>
      <c r="RR2" s="2"/>
      <c r="RS2" s="2"/>
      <c r="RT2" s="2"/>
      <c r="RU2" s="2"/>
      <c r="RV2" s="2"/>
      <c r="RW2" s="2"/>
      <c r="RX2" s="2"/>
      <c r="RY2" s="2"/>
      <c r="RZ2" s="2"/>
      <c r="SA2" s="2"/>
      <c r="SB2" s="2"/>
      <c r="SC2" s="2"/>
      <c r="SD2" s="2"/>
      <c r="SE2" s="2"/>
      <c r="SF2" s="2"/>
      <c r="SG2" s="2"/>
      <c r="SH2" s="2"/>
      <c r="SI2" s="2"/>
      <c r="SJ2" s="2"/>
      <c r="SK2" s="2"/>
      <c r="SL2" s="2"/>
      <c r="SM2" s="2"/>
      <c r="SN2" s="2"/>
      <c r="SO2" s="2"/>
      <c r="SP2" s="2"/>
      <c r="SQ2" s="2"/>
      <c r="SR2" s="2"/>
      <c r="SS2" s="2"/>
      <c r="ST2" s="2"/>
      <c r="SU2" s="2"/>
      <c r="SV2" s="2"/>
      <c r="SW2" s="2"/>
      <c r="SX2" s="2"/>
      <c r="SY2" s="2"/>
      <c r="SZ2" s="2"/>
      <c r="TA2" s="2"/>
      <c r="TB2" s="2"/>
      <c r="TC2" s="2"/>
      <c r="TD2" s="2"/>
      <c r="TE2" s="2"/>
      <c r="TF2" s="2"/>
      <c r="TG2" s="2"/>
      <c r="TH2" s="2"/>
      <c r="TI2" s="2"/>
      <c r="TJ2" s="2"/>
      <c r="TK2" s="2"/>
      <c r="TL2" s="2"/>
      <c r="TM2" s="2"/>
      <c r="TN2" s="2"/>
      <c r="TO2" s="2"/>
      <c r="TP2" s="2"/>
      <c r="TQ2" s="2"/>
      <c r="TR2" s="2"/>
      <c r="TS2" s="2"/>
      <c r="TT2" s="2"/>
      <c r="TU2" s="2"/>
      <c r="TV2" s="2"/>
      <c r="TW2" s="2"/>
      <c r="TX2" s="2"/>
      <c r="TY2" s="2"/>
      <c r="TZ2" s="2"/>
      <c r="UA2" s="2"/>
      <c r="UB2" s="2"/>
      <c r="UC2" s="2"/>
      <c r="UD2" s="2"/>
      <c r="UE2" s="2"/>
      <c r="UF2" s="2"/>
      <c r="UG2" s="2"/>
      <c r="UH2" s="2"/>
      <c r="UI2" s="2"/>
      <c r="UJ2" s="2"/>
      <c r="UK2" s="2"/>
      <c r="UL2" s="2"/>
      <c r="UM2" s="2"/>
      <c r="UN2" s="2"/>
      <c r="UO2" s="2"/>
      <c r="UP2" s="2"/>
      <c r="UQ2" s="2"/>
      <c r="UR2" s="2"/>
      <c r="US2" s="2"/>
      <c r="UT2" s="2"/>
      <c r="UU2" s="2"/>
      <c r="UV2" s="2"/>
      <c r="UW2" s="2"/>
      <c r="UX2" s="2"/>
      <c r="UY2" s="2"/>
      <c r="UZ2" s="2"/>
      <c r="VA2" s="2"/>
      <c r="VB2" s="2"/>
      <c r="VC2" s="2"/>
      <c r="VD2" s="2"/>
      <c r="VE2" s="2"/>
      <c r="VF2" s="2"/>
      <c r="VG2" s="2"/>
      <c r="VH2" s="2"/>
      <c r="VI2" s="2"/>
      <c r="VJ2" s="2"/>
      <c r="VK2" s="2"/>
      <c r="VL2" s="2"/>
      <c r="VM2" s="2"/>
      <c r="VN2" s="2"/>
      <c r="VO2" s="2"/>
      <c r="VP2" s="2"/>
      <c r="VQ2" s="2"/>
      <c r="VR2" s="2"/>
      <c r="VS2" s="2"/>
      <c r="VT2" s="2"/>
      <c r="VU2" s="2"/>
      <c r="VV2" s="2"/>
      <c r="VW2" s="2"/>
      <c r="VX2" s="2"/>
      <c r="VY2" s="2"/>
      <c r="VZ2" s="2"/>
      <c r="WA2" s="2"/>
      <c r="WB2" s="2"/>
      <c r="WC2" s="2"/>
      <c r="WD2" s="2"/>
      <c r="WE2" s="2"/>
      <c r="WF2" s="2"/>
      <c r="WG2" s="2"/>
      <c r="WH2" s="2"/>
      <c r="WI2" s="2"/>
      <c r="WJ2" s="2"/>
      <c r="WK2" s="2"/>
      <c r="WL2" s="2"/>
      <c r="WM2" s="2"/>
      <c r="WN2" s="2"/>
      <c r="WO2" s="2"/>
      <c r="WP2" s="2"/>
      <c r="WQ2" s="2"/>
      <c r="WR2" s="2"/>
      <c r="WS2" s="2"/>
      <c r="WT2" s="2"/>
      <c r="WU2" s="2"/>
      <c r="WV2" s="2"/>
      <c r="WW2" s="2"/>
      <c r="WX2" s="2"/>
      <c r="WY2" s="2"/>
      <c r="WZ2" s="2"/>
      <c r="XA2" s="2"/>
      <c r="XB2" s="2"/>
      <c r="XC2" s="2"/>
      <c r="XD2" s="2"/>
      <c r="XE2" s="2"/>
      <c r="XF2" s="2"/>
      <c r="XG2" s="2"/>
      <c r="XH2" s="2"/>
      <c r="XI2" s="2"/>
      <c r="XJ2" s="2"/>
      <c r="XK2" s="2"/>
      <c r="XL2" s="2"/>
      <c r="XM2" s="2"/>
      <c r="XN2" s="2"/>
      <c r="XO2" s="2"/>
      <c r="XP2" s="2"/>
      <c r="XQ2" s="2"/>
      <c r="XR2" s="2"/>
      <c r="XS2" s="2"/>
      <c r="XT2" s="2"/>
      <c r="XU2" s="2"/>
      <c r="XV2" s="2"/>
      <c r="XW2" s="2"/>
      <c r="XX2" s="2"/>
      <c r="XY2" s="2"/>
      <c r="XZ2" s="2"/>
      <c r="YA2" s="2"/>
      <c r="YB2" s="2"/>
      <c r="YC2" s="2"/>
      <c r="YD2" s="2"/>
      <c r="YE2" s="2"/>
      <c r="YF2" s="2"/>
      <c r="YG2" s="2"/>
      <c r="YH2" s="2"/>
      <c r="YI2" s="2"/>
      <c r="YJ2" s="2"/>
      <c r="YK2" s="2"/>
      <c r="YL2" s="2"/>
      <c r="YM2" s="2"/>
      <c r="YN2" s="2"/>
      <c r="YO2" s="2"/>
      <c r="YP2" s="2"/>
      <c r="YQ2" s="2"/>
      <c r="YR2" s="2"/>
      <c r="YS2" s="2"/>
      <c r="YT2" s="2"/>
      <c r="YU2" s="2"/>
      <c r="YV2" s="2"/>
      <c r="YW2" s="2"/>
      <c r="YX2" s="2"/>
      <c r="YY2" s="2"/>
      <c r="YZ2" s="2"/>
      <c r="ZA2" s="2"/>
      <c r="ZB2" s="2"/>
      <c r="ZC2" s="2"/>
      <c r="ZD2" s="2"/>
      <c r="ZE2" s="2"/>
      <c r="ZF2" s="2"/>
      <c r="ZG2" s="2"/>
      <c r="ZH2" s="2"/>
      <c r="ZI2" s="2"/>
      <c r="ZJ2" s="2"/>
      <c r="ZK2" s="2"/>
      <c r="ZL2" s="2"/>
      <c r="ZM2" s="2"/>
      <c r="ZN2" s="2"/>
      <c r="ZO2" s="2"/>
      <c r="ZP2" s="2"/>
      <c r="ZQ2" s="2"/>
      <c r="ZR2" s="2"/>
      <c r="ZS2" s="2"/>
      <c r="ZT2" s="2"/>
      <c r="ZU2" s="2"/>
      <c r="ZV2" s="2"/>
      <c r="ZW2" s="2"/>
      <c r="ZX2" s="2"/>
      <c r="ZY2" s="2"/>
      <c r="ZZ2" s="2"/>
      <c r="AAA2" s="2"/>
      <c r="AAB2" s="2"/>
      <c r="AAC2" s="2"/>
      <c r="AAD2" s="2"/>
      <c r="AAE2" s="2"/>
      <c r="AAF2" s="2"/>
      <c r="AAG2" s="2"/>
      <c r="AAH2" s="2"/>
      <c r="AAI2" s="2"/>
      <c r="AAJ2" s="2"/>
      <c r="AAK2" s="2"/>
      <c r="AAL2" s="2"/>
      <c r="AAM2" s="2"/>
      <c r="AAN2" s="2"/>
      <c r="AAO2" s="2"/>
      <c r="AAP2" s="2"/>
      <c r="AAQ2" s="2"/>
      <c r="AAR2" s="2"/>
      <c r="AAS2" s="2"/>
      <c r="AAT2" s="2"/>
      <c r="AAU2" s="2"/>
      <c r="AAV2" s="2"/>
      <c r="AAW2" s="2"/>
      <c r="AAX2" s="2"/>
      <c r="AAY2" s="2"/>
      <c r="AAZ2" s="2"/>
      <c r="ABA2" s="2"/>
      <c r="ABB2" s="2"/>
      <c r="ABC2" s="2"/>
      <c r="ABD2" s="2"/>
      <c r="ABE2" s="2"/>
      <c r="ABF2" s="2"/>
      <c r="ABG2" s="2"/>
      <c r="ABH2" s="2"/>
      <c r="ABI2" s="2"/>
      <c r="ABJ2" s="2"/>
      <c r="ABK2" s="2"/>
      <c r="ABL2" s="2"/>
      <c r="ABM2" s="2"/>
      <c r="ABN2" s="2"/>
      <c r="ABO2" s="2"/>
      <c r="ABP2" s="2"/>
      <c r="ABQ2" s="2"/>
      <c r="ABR2" s="2"/>
      <c r="ABS2" s="2"/>
      <c r="ABT2" s="2"/>
      <c r="ABU2" s="2"/>
      <c r="ABV2" s="2"/>
      <c r="ABW2" s="2"/>
      <c r="ABX2" s="2"/>
      <c r="ABY2" s="2"/>
      <c r="ABZ2" s="2"/>
      <c r="ACA2" s="2"/>
      <c r="ACB2" s="2"/>
      <c r="ACC2" s="2"/>
      <c r="ACD2" s="2"/>
      <c r="ACE2" s="2"/>
      <c r="ACF2" s="2"/>
      <c r="ACG2" s="2"/>
      <c r="ACH2" s="2"/>
      <c r="ACI2" s="2"/>
      <c r="ACJ2" s="2"/>
      <c r="ACK2" s="2"/>
      <c r="ACL2" s="2"/>
      <c r="ACM2" s="2"/>
      <c r="ACN2" s="2"/>
      <c r="ACO2" s="2"/>
      <c r="ACP2" s="2"/>
      <c r="ACQ2" s="2"/>
      <c r="ACR2" s="2"/>
      <c r="ACS2" s="2"/>
      <c r="ACT2" s="2"/>
      <c r="ACU2" s="2"/>
      <c r="ACV2" s="2"/>
      <c r="ACW2" s="2"/>
      <c r="ACX2" s="2"/>
      <c r="ACY2" s="2"/>
      <c r="ACZ2" s="2"/>
      <c r="ADA2" s="2"/>
      <c r="ADB2" s="2"/>
      <c r="ADC2" s="2"/>
      <c r="ADD2" s="2"/>
      <c r="ADE2" s="2"/>
      <c r="ADF2" s="2"/>
      <c r="ADG2" s="2"/>
      <c r="ADH2" s="2"/>
      <c r="ADI2" s="2"/>
      <c r="ADJ2" s="2"/>
      <c r="ADK2" s="2"/>
      <c r="ADL2" s="2"/>
      <c r="ADM2" s="2"/>
      <c r="ADN2" s="2"/>
      <c r="ADO2" s="2"/>
      <c r="ADP2" s="2"/>
      <c r="ADQ2" s="2"/>
      <c r="ADR2" s="2"/>
      <c r="ADS2" s="2"/>
      <c r="ADT2" s="2"/>
      <c r="ADU2" s="2"/>
      <c r="ADV2" s="2"/>
      <c r="ADW2" s="2"/>
      <c r="ADX2" s="2"/>
      <c r="ADY2" s="2"/>
      <c r="ADZ2" s="2"/>
      <c r="AEA2" s="2"/>
      <c r="AEB2" s="2"/>
      <c r="AEC2" s="2"/>
      <c r="AED2" s="2"/>
      <c r="AEE2" s="2"/>
      <c r="AEF2" s="2"/>
      <c r="AEG2" s="2"/>
      <c r="AEH2" s="2"/>
      <c r="AEI2" s="2"/>
      <c r="AEJ2" s="2"/>
      <c r="AEK2" s="2"/>
      <c r="AEL2" s="2"/>
      <c r="AEM2" s="2"/>
      <c r="AEN2" s="2"/>
      <c r="AEO2" s="2"/>
      <c r="AEP2" s="2"/>
      <c r="AEQ2" s="2"/>
      <c r="AER2" s="2"/>
      <c r="AES2" s="2"/>
      <c r="AET2" s="2"/>
      <c r="AEU2" s="2"/>
      <c r="AEV2" s="2"/>
      <c r="AEW2" s="2"/>
      <c r="AEX2" s="2"/>
      <c r="AEY2" s="2"/>
      <c r="AEZ2" s="2"/>
      <c r="AFA2" s="2"/>
      <c r="AFB2" s="2"/>
      <c r="AFC2" s="2"/>
      <c r="AFD2" s="2"/>
      <c r="AFE2" s="2"/>
      <c r="AFF2" s="2"/>
      <c r="AFG2" s="2"/>
      <c r="AFH2" s="2"/>
      <c r="AFI2" s="2"/>
      <c r="AFJ2" s="2"/>
      <c r="AFK2" s="2"/>
      <c r="AFL2" s="2"/>
      <c r="AFM2" s="2"/>
      <c r="AFN2" s="2"/>
      <c r="AFO2" s="2"/>
      <c r="AFP2" s="2"/>
      <c r="AFQ2" s="2"/>
      <c r="AFR2" s="2"/>
      <c r="AFS2" s="2"/>
      <c r="AFT2" s="2"/>
      <c r="AFU2" s="2"/>
      <c r="AFV2" s="2"/>
      <c r="AFW2" s="2"/>
      <c r="AFX2" s="2"/>
      <c r="AFY2" s="2"/>
      <c r="AFZ2" s="2"/>
      <c r="AGA2" s="2"/>
      <c r="AGB2" s="2"/>
      <c r="AGC2" s="2"/>
      <c r="AGD2" s="2"/>
      <c r="AGE2" s="2"/>
      <c r="AGF2" s="2"/>
      <c r="AGG2" s="2"/>
      <c r="AGH2" s="2"/>
      <c r="AGI2" s="2"/>
      <c r="AGJ2" s="2"/>
      <c r="AGK2" s="2"/>
      <c r="AGL2" s="2"/>
      <c r="AGM2" s="2"/>
      <c r="AGN2" s="2"/>
      <c r="AGO2" s="2"/>
      <c r="AGP2" s="2"/>
      <c r="AGQ2" s="2"/>
      <c r="AGR2" s="2"/>
      <c r="AGS2" s="2"/>
      <c r="AGT2" s="2"/>
      <c r="AGU2" s="2"/>
      <c r="AGV2" s="2"/>
      <c r="AGW2" s="2"/>
      <c r="AGX2" s="2"/>
      <c r="AGY2" s="2"/>
      <c r="AGZ2" s="2"/>
      <c r="AHA2" s="2"/>
      <c r="AHB2" s="2"/>
      <c r="AHC2" s="2"/>
      <c r="AHD2" s="2"/>
      <c r="AHE2" s="2"/>
      <c r="AHF2" s="2"/>
      <c r="AHG2" s="2"/>
      <c r="AHH2" s="2"/>
      <c r="AHI2" s="2"/>
      <c r="AHJ2" s="2"/>
      <c r="AHK2" s="2"/>
      <c r="AHL2" s="2"/>
      <c r="AHM2" s="2"/>
      <c r="AHN2" s="2"/>
      <c r="AHO2" s="2"/>
      <c r="AHP2" s="2"/>
      <c r="AHQ2" s="2"/>
      <c r="AHR2" s="2"/>
      <c r="AHS2" s="2"/>
      <c r="AHT2" s="2"/>
      <c r="AHU2" s="2"/>
      <c r="AHV2" s="2"/>
      <c r="AHW2" s="2"/>
      <c r="AHX2" s="2"/>
      <c r="AHY2" s="2"/>
      <c r="AHZ2" s="2"/>
      <c r="AIA2" s="2"/>
      <c r="AIB2" s="2"/>
      <c r="AIC2" s="2"/>
      <c r="AID2" s="2"/>
      <c r="AIE2" s="2"/>
      <c r="AIF2" s="2"/>
      <c r="AIG2" s="2"/>
      <c r="AIH2" s="2"/>
      <c r="AII2" s="2"/>
      <c r="AIJ2" s="2"/>
      <c r="AIK2" s="2"/>
      <c r="AIL2" s="2"/>
      <c r="AIM2" s="2"/>
      <c r="AIN2" s="2"/>
      <c r="AIO2" s="2"/>
      <c r="AIP2" s="2"/>
      <c r="AIQ2" s="2"/>
      <c r="AIR2" s="2"/>
      <c r="AIS2" s="2"/>
      <c r="AIT2" s="2"/>
      <c r="AIU2" s="2"/>
      <c r="AIV2" s="2"/>
      <c r="AIW2" s="2"/>
      <c r="AIX2" s="2"/>
      <c r="AIY2" s="2"/>
      <c r="AIZ2" s="2"/>
      <c r="AJA2" s="2"/>
      <c r="AJB2" s="2"/>
      <c r="AJC2" s="2"/>
      <c r="AJD2" s="2"/>
      <c r="AJE2" s="2"/>
      <c r="AJF2" s="2"/>
      <c r="AJG2" s="2"/>
      <c r="AJH2" s="2"/>
      <c r="AJI2" s="2"/>
      <c r="AJJ2" s="2"/>
      <c r="AJK2" s="2"/>
      <c r="AJL2" s="2"/>
      <c r="AJM2" s="2"/>
      <c r="AJN2" s="2"/>
      <c r="AJO2" s="2"/>
      <c r="AJP2" s="2"/>
      <c r="AJQ2" s="2"/>
      <c r="AJR2" s="2"/>
      <c r="AJS2" s="2"/>
      <c r="AJT2" s="2"/>
      <c r="AJU2" s="2"/>
      <c r="AJV2" s="2"/>
      <c r="AJW2" s="2"/>
      <c r="AJX2" s="2"/>
      <c r="AJY2" s="2"/>
      <c r="AJZ2" s="2"/>
      <c r="AKA2" s="2"/>
      <c r="AKB2" s="2"/>
      <c r="AKC2" s="2"/>
      <c r="AKD2" s="2"/>
      <c r="AKE2" s="2"/>
      <c r="AKF2" s="2"/>
      <c r="AKG2" s="2"/>
      <c r="AKH2" s="2"/>
      <c r="AKI2" s="2"/>
      <c r="AKJ2" s="2"/>
      <c r="AKK2" s="2"/>
      <c r="AKL2" s="2"/>
      <c r="AKM2" s="2"/>
      <c r="AKN2" s="2"/>
      <c r="AKO2" s="2"/>
      <c r="AKP2" s="2"/>
      <c r="AKQ2" s="2"/>
      <c r="AKR2" s="2"/>
      <c r="AKS2" s="2"/>
      <c r="AKT2" s="2"/>
      <c r="AKU2" s="2"/>
      <c r="AKV2" s="2"/>
      <c r="AKW2" s="2"/>
      <c r="AKX2" s="2"/>
      <c r="AKY2" s="2"/>
      <c r="AKZ2" s="2"/>
      <c r="ALA2" s="2"/>
      <c r="ALB2" s="2"/>
      <c r="ALC2" s="2"/>
      <c r="ALD2" s="2"/>
      <c r="ALE2" s="2"/>
      <c r="ALF2" s="2"/>
      <c r="ALG2" s="2"/>
      <c r="ALH2" s="2"/>
      <c r="ALI2" s="2"/>
      <c r="ALJ2" s="2"/>
      <c r="ALK2" s="2"/>
      <c r="ALL2" s="2"/>
      <c r="ALM2" s="2"/>
      <c r="ALN2" s="2"/>
      <c r="ALO2" s="2"/>
      <c r="ALP2" s="2"/>
      <c r="ALQ2" s="2"/>
      <c r="ALR2" s="2"/>
      <c r="ALS2" s="2"/>
      <c r="ALT2" s="2"/>
      <c r="ALU2" s="2"/>
      <c r="ALV2" s="2"/>
      <c r="ALW2" s="2"/>
      <c r="ALX2" s="2"/>
      <c r="ALY2" s="2"/>
      <c r="ALZ2" s="2"/>
      <c r="AMA2" s="2"/>
      <c r="AMB2" s="2"/>
      <c r="AMC2" s="2"/>
      <c r="AMD2" s="2"/>
      <c r="AME2" s="2"/>
      <c r="AMF2" s="2"/>
      <c r="AMG2" s="2"/>
      <c r="AMH2" s="2"/>
      <c r="AMI2" s="2"/>
      <c r="AMJ2" s="2"/>
    </row>
    <row r="3" spans="1:1024" ht="12.65" customHeight="1">
      <c r="A3" s="74"/>
      <c r="B3" s="74"/>
      <c r="C3" s="74"/>
      <c r="D3" s="74"/>
      <c r="E3" s="74"/>
      <c r="F3" s="74"/>
      <c r="G3" s="74"/>
      <c r="H3" s="74"/>
      <c r="I3" s="74"/>
      <c r="J3" s="74"/>
      <c r="K3" s="74"/>
      <c r="L3" s="60"/>
      <c r="M3" s="61"/>
      <c r="N3" s="61"/>
      <c r="O3" s="61"/>
      <c r="P3" s="61"/>
      <c r="Q3" s="61"/>
      <c r="R3" s="62"/>
      <c r="S3" s="54"/>
      <c r="T3" s="54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  <c r="IW3" s="2"/>
      <c r="IX3" s="2"/>
      <c r="IY3" s="2"/>
      <c r="IZ3" s="2"/>
      <c r="JA3" s="2"/>
      <c r="JB3" s="2"/>
      <c r="JC3" s="2"/>
      <c r="JD3" s="2"/>
      <c r="JE3" s="2"/>
      <c r="JF3" s="2"/>
      <c r="JG3" s="2"/>
      <c r="JH3" s="2"/>
      <c r="JI3" s="2"/>
      <c r="JJ3" s="2"/>
      <c r="JK3" s="2"/>
      <c r="JL3" s="2"/>
      <c r="JM3" s="2"/>
      <c r="JN3" s="2"/>
      <c r="JO3" s="2"/>
      <c r="JP3" s="2"/>
      <c r="JQ3" s="2"/>
      <c r="JR3" s="2"/>
      <c r="JS3" s="2"/>
      <c r="JT3" s="2"/>
      <c r="JU3" s="2"/>
      <c r="JV3" s="2"/>
      <c r="JW3" s="2"/>
      <c r="JX3" s="2"/>
      <c r="JY3" s="2"/>
      <c r="JZ3" s="2"/>
      <c r="KA3" s="2"/>
      <c r="KB3" s="2"/>
      <c r="KC3" s="2"/>
      <c r="KD3" s="2"/>
      <c r="KE3" s="2"/>
      <c r="KF3" s="2"/>
      <c r="KG3" s="2"/>
      <c r="KH3" s="2"/>
      <c r="KI3" s="2"/>
      <c r="KJ3" s="2"/>
      <c r="KK3" s="2"/>
      <c r="KL3" s="2"/>
      <c r="KM3" s="2"/>
      <c r="KN3" s="2"/>
      <c r="KO3" s="2"/>
      <c r="KP3" s="2"/>
      <c r="KQ3" s="2"/>
      <c r="KR3" s="2"/>
      <c r="KS3" s="2"/>
      <c r="KT3" s="2"/>
      <c r="KU3" s="2"/>
      <c r="KV3" s="2"/>
      <c r="KW3" s="2"/>
      <c r="KX3" s="2"/>
      <c r="KY3" s="2"/>
      <c r="KZ3" s="2"/>
      <c r="LA3" s="2"/>
      <c r="LB3" s="2"/>
      <c r="LC3" s="2"/>
      <c r="LD3" s="2"/>
      <c r="LE3" s="2"/>
      <c r="LF3" s="2"/>
      <c r="LG3" s="2"/>
      <c r="LH3" s="2"/>
      <c r="LI3" s="2"/>
      <c r="LJ3" s="2"/>
      <c r="LK3" s="2"/>
      <c r="LL3" s="2"/>
      <c r="LM3" s="2"/>
      <c r="LN3" s="2"/>
      <c r="LO3" s="2"/>
      <c r="LP3" s="2"/>
      <c r="LQ3" s="2"/>
      <c r="LR3" s="2"/>
      <c r="LS3" s="2"/>
      <c r="LT3" s="2"/>
      <c r="LU3" s="2"/>
      <c r="LV3" s="2"/>
      <c r="LW3" s="2"/>
      <c r="LX3" s="2"/>
      <c r="LY3" s="2"/>
      <c r="LZ3" s="2"/>
      <c r="MA3" s="2"/>
      <c r="MB3" s="2"/>
      <c r="MC3" s="2"/>
      <c r="MD3" s="2"/>
      <c r="ME3" s="2"/>
      <c r="MF3" s="2"/>
      <c r="MG3" s="2"/>
      <c r="MH3" s="2"/>
      <c r="MI3" s="2"/>
      <c r="MJ3" s="2"/>
      <c r="MK3" s="2"/>
      <c r="ML3" s="2"/>
      <c r="MM3" s="2"/>
      <c r="MN3" s="2"/>
      <c r="MO3" s="2"/>
      <c r="MP3" s="2"/>
      <c r="MQ3" s="2"/>
      <c r="MR3" s="2"/>
      <c r="MS3" s="2"/>
      <c r="MT3" s="2"/>
      <c r="MU3" s="2"/>
      <c r="MV3" s="2"/>
      <c r="MW3" s="2"/>
      <c r="MX3" s="2"/>
      <c r="MY3" s="2"/>
      <c r="MZ3" s="2"/>
      <c r="NA3" s="2"/>
      <c r="NB3" s="2"/>
      <c r="NC3" s="2"/>
      <c r="ND3" s="2"/>
      <c r="NE3" s="2"/>
      <c r="NF3" s="2"/>
      <c r="NG3" s="2"/>
      <c r="NH3" s="2"/>
      <c r="NI3" s="2"/>
      <c r="NJ3" s="2"/>
      <c r="NK3" s="2"/>
      <c r="NL3" s="2"/>
      <c r="NM3" s="2"/>
      <c r="NN3" s="2"/>
      <c r="NO3" s="2"/>
      <c r="NP3" s="2"/>
      <c r="NQ3" s="2"/>
      <c r="NR3" s="2"/>
      <c r="NS3" s="2"/>
      <c r="NT3" s="2"/>
      <c r="NU3" s="2"/>
      <c r="NV3" s="2"/>
      <c r="NW3" s="2"/>
      <c r="NX3" s="2"/>
      <c r="NY3" s="2"/>
      <c r="NZ3" s="2"/>
      <c r="OA3" s="2"/>
      <c r="OB3" s="2"/>
      <c r="OC3" s="2"/>
      <c r="OD3" s="2"/>
      <c r="OE3" s="2"/>
      <c r="OF3" s="2"/>
      <c r="OG3" s="2"/>
      <c r="OH3" s="2"/>
      <c r="OI3" s="2"/>
      <c r="OJ3" s="2"/>
      <c r="OK3" s="2"/>
      <c r="OL3" s="2"/>
      <c r="OM3" s="2"/>
      <c r="ON3" s="2"/>
      <c r="OO3" s="2"/>
      <c r="OP3" s="2"/>
      <c r="OQ3" s="2"/>
      <c r="OR3" s="2"/>
      <c r="OS3" s="2"/>
      <c r="OT3" s="2"/>
      <c r="OU3" s="2"/>
      <c r="OV3" s="2"/>
      <c r="OW3" s="2"/>
      <c r="OX3" s="2"/>
      <c r="OY3" s="2"/>
      <c r="OZ3" s="2"/>
      <c r="PA3" s="2"/>
      <c r="PB3" s="2"/>
      <c r="PC3" s="2"/>
      <c r="PD3" s="2"/>
      <c r="PE3" s="2"/>
      <c r="PF3" s="2"/>
      <c r="PG3" s="2"/>
      <c r="PH3" s="2"/>
      <c r="PI3" s="2"/>
      <c r="PJ3" s="2"/>
      <c r="PK3" s="2"/>
      <c r="PL3" s="2"/>
      <c r="PM3" s="2"/>
      <c r="PN3" s="2"/>
      <c r="PO3" s="2"/>
      <c r="PP3" s="2"/>
      <c r="PQ3" s="2"/>
      <c r="PR3" s="2"/>
      <c r="PS3" s="2"/>
      <c r="PT3" s="2"/>
      <c r="PU3" s="2"/>
      <c r="PV3" s="2"/>
      <c r="PW3" s="2"/>
      <c r="PX3" s="2"/>
      <c r="PY3" s="2"/>
      <c r="PZ3" s="2"/>
      <c r="QA3" s="2"/>
      <c r="QB3" s="2"/>
      <c r="QC3" s="2"/>
      <c r="QD3" s="2"/>
      <c r="QE3" s="2"/>
      <c r="QF3" s="2"/>
      <c r="QG3" s="2"/>
      <c r="QH3" s="2"/>
      <c r="QI3" s="2"/>
      <c r="QJ3" s="2"/>
      <c r="QK3" s="2"/>
      <c r="QL3" s="2"/>
      <c r="QM3" s="2"/>
      <c r="QN3" s="2"/>
      <c r="QO3" s="2"/>
      <c r="QP3" s="2"/>
      <c r="QQ3" s="2"/>
      <c r="QR3" s="2"/>
      <c r="QS3" s="2"/>
      <c r="QT3" s="2"/>
      <c r="QU3" s="2"/>
      <c r="QV3" s="2"/>
      <c r="QW3" s="2"/>
      <c r="QX3" s="2"/>
      <c r="QY3" s="2"/>
      <c r="QZ3" s="2"/>
      <c r="RA3" s="2"/>
      <c r="RB3" s="2"/>
      <c r="RC3" s="2"/>
      <c r="RD3" s="2"/>
      <c r="RE3" s="2"/>
      <c r="RF3" s="2"/>
      <c r="RG3" s="2"/>
      <c r="RH3" s="2"/>
      <c r="RI3" s="2"/>
      <c r="RJ3" s="2"/>
      <c r="RK3" s="2"/>
      <c r="RL3" s="2"/>
      <c r="RM3" s="2"/>
      <c r="RN3" s="2"/>
      <c r="RO3" s="2"/>
      <c r="RP3" s="2"/>
      <c r="RQ3" s="2"/>
      <c r="RR3" s="2"/>
      <c r="RS3" s="2"/>
      <c r="RT3" s="2"/>
      <c r="RU3" s="2"/>
      <c r="RV3" s="2"/>
      <c r="RW3" s="2"/>
      <c r="RX3" s="2"/>
      <c r="RY3" s="2"/>
      <c r="RZ3" s="2"/>
      <c r="SA3" s="2"/>
      <c r="SB3" s="2"/>
      <c r="SC3" s="2"/>
      <c r="SD3" s="2"/>
      <c r="SE3" s="2"/>
      <c r="SF3" s="2"/>
      <c r="SG3" s="2"/>
      <c r="SH3" s="2"/>
      <c r="SI3" s="2"/>
      <c r="SJ3" s="2"/>
      <c r="SK3" s="2"/>
      <c r="SL3" s="2"/>
      <c r="SM3" s="2"/>
      <c r="SN3" s="2"/>
      <c r="SO3" s="2"/>
      <c r="SP3" s="2"/>
      <c r="SQ3" s="2"/>
      <c r="SR3" s="2"/>
      <c r="SS3" s="2"/>
      <c r="ST3" s="2"/>
      <c r="SU3" s="2"/>
      <c r="SV3" s="2"/>
      <c r="SW3" s="2"/>
      <c r="SX3" s="2"/>
      <c r="SY3" s="2"/>
      <c r="SZ3" s="2"/>
      <c r="TA3" s="2"/>
      <c r="TB3" s="2"/>
      <c r="TC3" s="2"/>
      <c r="TD3" s="2"/>
      <c r="TE3" s="2"/>
      <c r="TF3" s="2"/>
      <c r="TG3" s="2"/>
      <c r="TH3" s="2"/>
      <c r="TI3" s="2"/>
      <c r="TJ3" s="2"/>
      <c r="TK3" s="2"/>
      <c r="TL3" s="2"/>
      <c r="TM3" s="2"/>
      <c r="TN3" s="2"/>
      <c r="TO3" s="2"/>
      <c r="TP3" s="2"/>
      <c r="TQ3" s="2"/>
      <c r="TR3" s="2"/>
      <c r="TS3" s="2"/>
      <c r="TT3" s="2"/>
      <c r="TU3" s="2"/>
      <c r="TV3" s="2"/>
      <c r="TW3" s="2"/>
      <c r="TX3" s="2"/>
      <c r="TY3" s="2"/>
      <c r="TZ3" s="2"/>
      <c r="UA3" s="2"/>
      <c r="UB3" s="2"/>
      <c r="UC3" s="2"/>
      <c r="UD3" s="2"/>
      <c r="UE3" s="2"/>
      <c r="UF3" s="2"/>
      <c r="UG3" s="2"/>
      <c r="UH3" s="2"/>
      <c r="UI3" s="2"/>
      <c r="UJ3" s="2"/>
      <c r="UK3" s="2"/>
      <c r="UL3" s="2"/>
      <c r="UM3" s="2"/>
      <c r="UN3" s="2"/>
      <c r="UO3" s="2"/>
      <c r="UP3" s="2"/>
      <c r="UQ3" s="2"/>
      <c r="UR3" s="2"/>
      <c r="US3" s="2"/>
      <c r="UT3" s="2"/>
      <c r="UU3" s="2"/>
      <c r="UV3" s="2"/>
      <c r="UW3" s="2"/>
      <c r="UX3" s="2"/>
      <c r="UY3" s="2"/>
      <c r="UZ3" s="2"/>
      <c r="VA3" s="2"/>
      <c r="VB3" s="2"/>
      <c r="VC3" s="2"/>
      <c r="VD3" s="2"/>
      <c r="VE3" s="2"/>
      <c r="VF3" s="2"/>
      <c r="VG3" s="2"/>
      <c r="VH3" s="2"/>
      <c r="VI3" s="2"/>
      <c r="VJ3" s="2"/>
      <c r="VK3" s="2"/>
      <c r="VL3" s="2"/>
      <c r="VM3" s="2"/>
      <c r="VN3" s="2"/>
      <c r="VO3" s="2"/>
      <c r="VP3" s="2"/>
      <c r="VQ3" s="2"/>
      <c r="VR3" s="2"/>
      <c r="VS3" s="2"/>
      <c r="VT3" s="2"/>
      <c r="VU3" s="2"/>
      <c r="VV3" s="2"/>
      <c r="VW3" s="2"/>
      <c r="VX3" s="2"/>
      <c r="VY3" s="2"/>
      <c r="VZ3" s="2"/>
      <c r="WA3" s="2"/>
      <c r="WB3" s="2"/>
      <c r="WC3" s="2"/>
      <c r="WD3" s="2"/>
      <c r="WE3" s="2"/>
      <c r="WF3" s="2"/>
      <c r="WG3" s="2"/>
      <c r="WH3" s="2"/>
      <c r="WI3" s="2"/>
      <c r="WJ3" s="2"/>
      <c r="WK3" s="2"/>
      <c r="WL3" s="2"/>
      <c r="WM3" s="2"/>
      <c r="WN3" s="2"/>
      <c r="WO3" s="2"/>
      <c r="WP3" s="2"/>
      <c r="WQ3" s="2"/>
      <c r="WR3" s="2"/>
      <c r="WS3" s="2"/>
      <c r="WT3" s="2"/>
      <c r="WU3" s="2"/>
      <c r="WV3" s="2"/>
      <c r="WW3" s="2"/>
      <c r="WX3" s="2"/>
      <c r="WY3" s="2"/>
      <c r="WZ3" s="2"/>
      <c r="XA3" s="2"/>
      <c r="XB3" s="2"/>
      <c r="XC3" s="2"/>
      <c r="XD3" s="2"/>
      <c r="XE3" s="2"/>
      <c r="XF3" s="2"/>
      <c r="XG3" s="2"/>
      <c r="XH3" s="2"/>
      <c r="XI3" s="2"/>
      <c r="XJ3" s="2"/>
      <c r="XK3" s="2"/>
      <c r="XL3" s="2"/>
      <c r="XM3" s="2"/>
      <c r="XN3" s="2"/>
      <c r="XO3" s="2"/>
      <c r="XP3" s="2"/>
      <c r="XQ3" s="2"/>
      <c r="XR3" s="2"/>
      <c r="XS3" s="2"/>
      <c r="XT3" s="2"/>
      <c r="XU3" s="2"/>
      <c r="XV3" s="2"/>
      <c r="XW3" s="2"/>
      <c r="XX3" s="2"/>
      <c r="XY3" s="2"/>
      <c r="XZ3" s="2"/>
      <c r="YA3" s="2"/>
      <c r="YB3" s="2"/>
      <c r="YC3" s="2"/>
      <c r="YD3" s="2"/>
      <c r="YE3" s="2"/>
      <c r="YF3" s="2"/>
      <c r="YG3" s="2"/>
      <c r="YH3" s="2"/>
      <c r="YI3" s="2"/>
      <c r="YJ3" s="2"/>
      <c r="YK3" s="2"/>
      <c r="YL3" s="2"/>
      <c r="YM3" s="2"/>
      <c r="YN3" s="2"/>
      <c r="YO3" s="2"/>
      <c r="YP3" s="2"/>
      <c r="YQ3" s="2"/>
      <c r="YR3" s="2"/>
      <c r="YS3" s="2"/>
      <c r="YT3" s="2"/>
      <c r="YU3" s="2"/>
      <c r="YV3" s="2"/>
      <c r="YW3" s="2"/>
      <c r="YX3" s="2"/>
      <c r="YY3" s="2"/>
      <c r="YZ3" s="2"/>
      <c r="ZA3" s="2"/>
      <c r="ZB3" s="2"/>
      <c r="ZC3" s="2"/>
      <c r="ZD3" s="2"/>
      <c r="ZE3" s="2"/>
      <c r="ZF3" s="2"/>
      <c r="ZG3" s="2"/>
      <c r="ZH3" s="2"/>
      <c r="ZI3" s="2"/>
      <c r="ZJ3" s="2"/>
      <c r="ZK3" s="2"/>
      <c r="ZL3" s="2"/>
      <c r="ZM3" s="2"/>
      <c r="ZN3" s="2"/>
      <c r="ZO3" s="2"/>
      <c r="ZP3" s="2"/>
      <c r="ZQ3" s="2"/>
      <c r="ZR3" s="2"/>
      <c r="ZS3" s="2"/>
      <c r="ZT3" s="2"/>
      <c r="ZU3" s="2"/>
      <c r="ZV3" s="2"/>
      <c r="ZW3" s="2"/>
      <c r="ZX3" s="2"/>
      <c r="ZY3" s="2"/>
      <c r="ZZ3" s="2"/>
      <c r="AAA3" s="2"/>
      <c r="AAB3" s="2"/>
      <c r="AAC3" s="2"/>
      <c r="AAD3" s="2"/>
      <c r="AAE3" s="2"/>
      <c r="AAF3" s="2"/>
      <c r="AAG3" s="2"/>
      <c r="AAH3" s="2"/>
      <c r="AAI3" s="2"/>
      <c r="AAJ3" s="2"/>
      <c r="AAK3" s="2"/>
      <c r="AAL3" s="2"/>
      <c r="AAM3" s="2"/>
      <c r="AAN3" s="2"/>
      <c r="AAO3" s="2"/>
      <c r="AAP3" s="2"/>
      <c r="AAQ3" s="2"/>
      <c r="AAR3" s="2"/>
      <c r="AAS3" s="2"/>
      <c r="AAT3" s="2"/>
      <c r="AAU3" s="2"/>
      <c r="AAV3" s="2"/>
      <c r="AAW3" s="2"/>
      <c r="AAX3" s="2"/>
      <c r="AAY3" s="2"/>
      <c r="AAZ3" s="2"/>
      <c r="ABA3" s="2"/>
      <c r="ABB3" s="2"/>
      <c r="ABC3" s="2"/>
      <c r="ABD3" s="2"/>
      <c r="ABE3" s="2"/>
      <c r="ABF3" s="2"/>
      <c r="ABG3" s="2"/>
      <c r="ABH3" s="2"/>
      <c r="ABI3" s="2"/>
      <c r="ABJ3" s="2"/>
      <c r="ABK3" s="2"/>
      <c r="ABL3" s="2"/>
      <c r="ABM3" s="2"/>
      <c r="ABN3" s="2"/>
      <c r="ABO3" s="2"/>
      <c r="ABP3" s="2"/>
      <c r="ABQ3" s="2"/>
      <c r="ABR3" s="2"/>
      <c r="ABS3" s="2"/>
      <c r="ABT3" s="2"/>
      <c r="ABU3" s="2"/>
      <c r="ABV3" s="2"/>
      <c r="ABW3" s="2"/>
      <c r="ABX3" s="2"/>
      <c r="ABY3" s="2"/>
      <c r="ABZ3" s="2"/>
      <c r="ACA3" s="2"/>
      <c r="ACB3" s="2"/>
      <c r="ACC3" s="2"/>
      <c r="ACD3" s="2"/>
      <c r="ACE3" s="2"/>
      <c r="ACF3" s="2"/>
      <c r="ACG3" s="2"/>
      <c r="ACH3" s="2"/>
      <c r="ACI3" s="2"/>
      <c r="ACJ3" s="2"/>
      <c r="ACK3" s="2"/>
      <c r="ACL3" s="2"/>
      <c r="ACM3" s="2"/>
      <c r="ACN3" s="2"/>
      <c r="ACO3" s="2"/>
      <c r="ACP3" s="2"/>
      <c r="ACQ3" s="2"/>
      <c r="ACR3" s="2"/>
      <c r="ACS3" s="2"/>
      <c r="ACT3" s="2"/>
      <c r="ACU3" s="2"/>
      <c r="ACV3" s="2"/>
      <c r="ACW3" s="2"/>
      <c r="ACX3" s="2"/>
      <c r="ACY3" s="2"/>
      <c r="ACZ3" s="2"/>
      <c r="ADA3" s="2"/>
      <c r="ADB3" s="2"/>
      <c r="ADC3" s="2"/>
      <c r="ADD3" s="2"/>
      <c r="ADE3" s="2"/>
      <c r="ADF3" s="2"/>
      <c r="ADG3" s="2"/>
      <c r="ADH3" s="2"/>
      <c r="ADI3" s="2"/>
      <c r="ADJ3" s="2"/>
      <c r="ADK3" s="2"/>
      <c r="ADL3" s="2"/>
      <c r="ADM3" s="2"/>
      <c r="ADN3" s="2"/>
      <c r="ADO3" s="2"/>
      <c r="ADP3" s="2"/>
      <c r="ADQ3" s="2"/>
      <c r="ADR3" s="2"/>
      <c r="ADS3" s="2"/>
      <c r="ADT3" s="2"/>
      <c r="ADU3" s="2"/>
      <c r="ADV3" s="2"/>
      <c r="ADW3" s="2"/>
      <c r="ADX3" s="2"/>
      <c r="ADY3" s="2"/>
      <c r="ADZ3" s="2"/>
      <c r="AEA3" s="2"/>
      <c r="AEB3" s="2"/>
      <c r="AEC3" s="2"/>
      <c r="AED3" s="2"/>
      <c r="AEE3" s="2"/>
      <c r="AEF3" s="2"/>
      <c r="AEG3" s="2"/>
      <c r="AEH3" s="2"/>
      <c r="AEI3" s="2"/>
      <c r="AEJ3" s="2"/>
      <c r="AEK3" s="2"/>
      <c r="AEL3" s="2"/>
      <c r="AEM3" s="2"/>
      <c r="AEN3" s="2"/>
      <c r="AEO3" s="2"/>
      <c r="AEP3" s="2"/>
      <c r="AEQ3" s="2"/>
      <c r="AER3" s="2"/>
      <c r="AES3" s="2"/>
      <c r="AET3" s="2"/>
      <c r="AEU3" s="2"/>
      <c r="AEV3" s="2"/>
      <c r="AEW3" s="2"/>
      <c r="AEX3" s="2"/>
      <c r="AEY3" s="2"/>
      <c r="AEZ3" s="2"/>
      <c r="AFA3" s="2"/>
      <c r="AFB3" s="2"/>
      <c r="AFC3" s="2"/>
      <c r="AFD3" s="2"/>
      <c r="AFE3" s="2"/>
      <c r="AFF3" s="2"/>
      <c r="AFG3" s="2"/>
      <c r="AFH3" s="2"/>
      <c r="AFI3" s="2"/>
      <c r="AFJ3" s="2"/>
      <c r="AFK3" s="2"/>
      <c r="AFL3" s="2"/>
      <c r="AFM3" s="2"/>
      <c r="AFN3" s="2"/>
      <c r="AFO3" s="2"/>
      <c r="AFP3" s="2"/>
      <c r="AFQ3" s="2"/>
      <c r="AFR3" s="2"/>
      <c r="AFS3" s="2"/>
      <c r="AFT3" s="2"/>
      <c r="AFU3" s="2"/>
      <c r="AFV3" s="2"/>
      <c r="AFW3" s="2"/>
      <c r="AFX3" s="2"/>
      <c r="AFY3" s="2"/>
      <c r="AFZ3" s="2"/>
      <c r="AGA3" s="2"/>
      <c r="AGB3" s="2"/>
      <c r="AGC3" s="2"/>
      <c r="AGD3" s="2"/>
      <c r="AGE3" s="2"/>
      <c r="AGF3" s="2"/>
      <c r="AGG3" s="2"/>
      <c r="AGH3" s="2"/>
      <c r="AGI3" s="2"/>
      <c r="AGJ3" s="2"/>
      <c r="AGK3" s="2"/>
      <c r="AGL3" s="2"/>
      <c r="AGM3" s="2"/>
      <c r="AGN3" s="2"/>
      <c r="AGO3" s="2"/>
      <c r="AGP3" s="2"/>
      <c r="AGQ3" s="2"/>
      <c r="AGR3" s="2"/>
      <c r="AGS3" s="2"/>
      <c r="AGT3" s="2"/>
      <c r="AGU3" s="2"/>
      <c r="AGV3" s="2"/>
      <c r="AGW3" s="2"/>
      <c r="AGX3" s="2"/>
      <c r="AGY3" s="2"/>
      <c r="AGZ3" s="2"/>
      <c r="AHA3" s="2"/>
      <c r="AHB3" s="2"/>
      <c r="AHC3" s="2"/>
      <c r="AHD3" s="2"/>
      <c r="AHE3" s="2"/>
      <c r="AHF3" s="2"/>
      <c r="AHG3" s="2"/>
      <c r="AHH3" s="2"/>
      <c r="AHI3" s="2"/>
      <c r="AHJ3" s="2"/>
      <c r="AHK3" s="2"/>
      <c r="AHL3" s="2"/>
      <c r="AHM3" s="2"/>
      <c r="AHN3" s="2"/>
      <c r="AHO3" s="2"/>
      <c r="AHP3" s="2"/>
      <c r="AHQ3" s="2"/>
      <c r="AHR3" s="2"/>
      <c r="AHS3" s="2"/>
      <c r="AHT3" s="2"/>
      <c r="AHU3" s="2"/>
      <c r="AHV3" s="2"/>
      <c r="AHW3" s="2"/>
      <c r="AHX3" s="2"/>
      <c r="AHY3" s="2"/>
      <c r="AHZ3" s="2"/>
      <c r="AIA3" s="2"/>
      <c r="AIB3" s="2"/>
      <c r="AIC3" s="2"/>
      <c r="AID3" s="2"/>
      <c r="AIE3" s="2"/>
      <c r="AIF3" s="2"/>
      <c r="AIG3" s="2"/>
      <c r="AIH3" s="2"/>
      <c r="AII3" s="2"/>
      <c r="AIJ3" s="2"/>
      <c r="AIK3" s="2"/>
      <c r="AIL3" s="2"/>
      <c r="AIM3" s="2"/>
      <c r="AIN3" s="2"/>
      <c r="AIO3" s="2"/>
      <c r="AIP3" s="2"/>
      <c r="AIQ3" s="2"/>
      <c r="AIR3" s="2"/>
      <c r="AIS3" s="2"/>
      <c r="AIT3" s="2"/>
      <c r="AIU3" s="2"/>
      <c r="AIV3" s="2"/>
      <c r="AIW3" s="2"/>
      <c r="AIX3" s="2"/>
      <c r="AIY3" s="2"/>
      <c r="AIZ3" s="2"/>
      <c r="AJA3" s="2"/>
      <c r="AJB3" s="2"/>
      <c r="AJC3" s="2"/>
      <c r="AJD3" s="2"/>
      <c r="AJE3" s="2"/>
      <c r="AJF3" s="2"/>
      <c r="AJG3" s="2"/>
      <c r="AJH3" s="2"/>
      <c r="AJI3" s="2"/>
      <c r="AJJ3" s="2"/>
      <c r="AJK3" s="2"/>
      <c r="AJL3" s="2"/>
      <c r="AJM3" s="2"/>
      <c r="AJN3" s="2"/>
      <c r="AJO3" s="2"/>
      <c r="AJP3" s="2"/>
      <c r="AJQ3" s="2"/>
      <c r="AJR3" s="2"/>
      <c r="AJS3" s="2"/>
      <c r="AJT3" s="2"/>
      <c r="AJU3" s="2"/>
      <c r="AJV3" s="2"/>
      <c r="AJW3" s="2"/>
      <c r="AJX3" s="2"/>
      <c r="AJY3" s="2"/>
      <c r="AJZ3" s="2"/>
      <c r="AKA3" s="2"/>
      <c r="AKB3" s="2"/>
      <c r="AKC3" s="2"/>
      <c r="AKD3" s="2"/>
      <c r="AKE3" s="2"/>
      <c r="AKF3" s="2"/>
      <c r="AKG3" s="2"/>
      <c r="AKH3" s="2"/>
      <c r="AKI3" s="2"/>
      <c r="AKJ3" s="2"/>
      <c r="AKK3" s="2"/>
      <c r="AKL3" s="2"/>
      <c r="AKM3" s="2"/>
      <c r="AKN3" s="2"/>
      <c r="AKO3" s="2"/>
      <c r="AKP3" s="2"/>
      <c r="AKQ3" s="2"/>
      <c r="AKR3" s="2"/>
      <c r="AKS3" s="2"/>
      <c r="AKT3" s="2"/>
      <c r="AKU3" s="2"/>
      <c r="AKV3" s="2"/>
      <c r="AKW3" s="2"/>
      <c r="AKX3" s="2"/>
      <c r="AKY3" s="2"/>
      <c r="AKZ3" s="2"/>
      <c r="ALA3" s="2"/>
      <c r="ALB3" s="2"/>
      <c r="ALC3" s="2"/>
      <c r="ALD3" s="2"/>
      <c r="ALE3" s="2"/>
      <c r="ALF3" s="2"/>
      <c r="ALG3" s="2"/>
      <c r="ALH3" s="2"/>
      <c r="ALI3" s="2"/>
      <c r="ALJ3" s="2"/>
      <c r="ALK3" s="2"/>
      <c r="ALL3" s="2"/>
      <c r="ALM3" s="2"/>
      <c r="ALN3" s="2"/>
      <c r="ALO3" s="2"/>
      <c r="ALP3" s="2"/>
      <c r="ALQ3" s="2"/>
      <c r="ALR3" s="2"/>
      <c r="ALS3" s="2"/>
      <c r="ALT3" s="2"/>
      <c r="ALU3" s="2"/>
      <c r="ALV3" s="2"/>
      <c r="ALW3" s="2"/>
      <c r="ALX3" s="2"/>
      <c r="ALY3" s="2"/>
      <c r="ALZ3" s="2"/>
      <c r="AMA3" s="2"/>
      <c r="AMB3" s="2"/>
      <c r="AMC3" s="2"/>
      <c r="AMD3" s="2"/>
      <c r="AME3" s="2"/>
      <c r="AMF3" s="2"/>
      <c r="AMG3" s="2"/>
      <c r="AMH3" s="2"/>
      <c r="AMI3" s="2"/>
      <c r="AMJ3" s="2"/>
    </row>
    <row r="4" spans="1:1024" ht="57.75" customHeight="1">
      <c r="A4" s="74"/>
      <c r="B4" s="74"/>
      <c r="C4" s="74"/>
      <c r="D4" s="74"/>
      <c r="E4" s="74"/>
      <c r="F4" s="74"/>
      <c r="G4" s="74"/>
      <c r="H4" s="74"/>
      <c r="I4" s="74"/>
      <c r="J4" s="74"/>
      <c r="K4" s="74"/>
      <c r="L4" s="4"/>
      <c r="M4" s="4"/>
      <c r="N4" s="4"/>
      <c r="O4" s="5"/>
      <c r="P4" s="5"/>
      <c r="Q4" s="5"/>
      <c r="R4" s="6"/>
      <c r="S4" s="54"/>
      <c r="T4" s="54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63"/>
      <c r="AH4" s="63"/>
      <c r="AI4" s="63"/>
      <c r="AJ4" s="63"/>
      <c r="AK4" s="63"/>
      <c r="AL4" s="63"/>
      <c r="AM4" s="63"/>
      <c r="AN4" s="63"/>
      <c r="AO4" s="63"/>
      <c r="AP4" s="63"/>
      <c r="AQ4" s="63"/>
      <c r="AR4" s="63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  <c r="IW4" s="2"/>
      <c r="IX4" s="2"/>
      <c r="IY4" s="2"/>
      <c r="IZ4" s="2"/>
      <c r="JA4" s="2"/>
      <c r="JB4" s="2"/>
      <c r="JC4" s="2"/>
      <c r="JD4" s="2"/>
      <c r="JE4" s="2"/>
      <c r="JF4" s="2"/>
      <c r="JG4" s="2"/>
      <c r="JH4" s="2"/>
      <c r="JI4" s="2"/>
      <c r="JJ4" s="2"/>
      <c r="JK4" s="2"/>
      <c r="JL4" s="2"/>
      <c r="JM4" s="2"/>
      <c r="JN4" s="2"/>
      <c r="JO4" s="2"/>
      <c r="JP4" s="2"/>
      <c r="JQ4" s="2"/>
      <c r="JR4" s="2"/>
      <c r="JS4" s="2"/>
      <c r="JT4" s="2"/>
      <c r="JU4" s="2"/>
      <c r="JV4" s="2"/>
      <c r="JW4" s="2"/>
      <c r="JX4" s="2"/>
      <c r="JY4" s="2"/>
      <c r="JZ4" s="2"/>
      <c r="KA4" s="2"/>
      <c r="KB4" s="2"/>
      <c r="KC4" s="2"/>
      <c r="KD4" s="2"/>
      <c r="KE4" s="2"/>
      <c r="KF4" s="2"/>
      <c r="KG4" s="2"/>
      <c r="KH4" s="2"/>
      <c r="KI4" s="2"/>
      <c r="KJ4" s="2"/>
      <c r="KK4" s="2"/>
      <c r="KL4" s="2"/>
      <c r="KM4" s="2"/>
      <c r="KN4" s="2"/>
      <c r="KO4" s="2"/>
      <c r="KP4" s="2"/>
      <c r="KQ4" s="2"/>
      <c r="KR4" s="2"/>
      <c r="KS4" s="2"/>
      <c r="KT4" s="2"/>
      <c r="KU4" s="2"/>
      <c r="KV4" s="2"/>
      <c r="KW4" s="2"/>
      <c r="KX4" s="2"/>
      <c r="KY4" s="2"/>
      <c r="KZ4" s="2"/>
      <c r="LA4" s="2"/>
      <c r="LB4" s="2"/>
      <c r="LC4" s="2"/>
      <c r="LD4" s="2"/>
      <c r="LE4" s="2"/>
      <c r="LF4" s="2"/>
      <c r="LG4" s="2"/>
      <c r="LH4" s="2"/>
      <c r="LI4" s="2"/>
      <c r="LJ4" s="2"/>
      <c r="LK4" s="2"/>
      <c r="LL4" s="2"/>
      <c r="LM4" s="2"/>
      <c r="LN4" s="2"/>
      <c r="LO4" s="2"/>
      <c r="LP4" s="2"/>
      <c r="LQ4" s="2"/>
      <c r="LR4" s="2"/>
      <c r="LS4" s="2"/>
      <c r="LT4" s="2"/>
      <c r="LU4" s="2"/>
      <c r="LV4" s="2"/>
      <c r="LW4" s="2"/>
      <c r="LX4" s="2"/>
      <c r="LY4" s="2"/>
      <c r="LZ4" s="2"/>
      <c r="MA4" s="2"/>
      <c r="MB4" s="2"/>
      <c r="MC4" s="2"/>
      <c r="MD4" s="2"/>
      <c r="ME4" s="2"/>
      <c r="MF4" s="2"/>
      <c r="MG4" s="2"/>
      <c r="MH4" s="2"/>
      <c r="MI4" s="2"/>
      <c r="MJ4" s="2"/>
      <c r="MK4" s="2"/>
      <c r="ML4" s="2"/>
      <c r="MM4" s="2"/>
      <c r="MN4" s="2"/>
      <c r="MO4" s="2"/>
      <c r="MP4" s="2"/>
      <c r="MQ4" s="2"/>
      <c r="MR4" s="2"/>
      <c r="MS4" s="2"/>
      <c r="MT4" s="2"/>
      <c r="MU4" s="2"/>
      <c r="MV4" s="2"/>
      <c r="MW4" s="2"/>
      <c r="MX4" s="2"/>
      <c r="MY4" s="2"/>
      <c r="MZ4" s="2"/>
      <c r="NA4" s="2"/>
      <c r="NB4" s="2"/>
      <c r="NC4" s="2"/>
      <c r="ND4" s="2"/>
      <c r="NE4" s="2"/>
      <c r="NF4" s="2"/>
      <c r="NG4" s="2"/>
      <c r="NH4" s="2"/>
      <c r="NI4" s="2"/>
      <c r="NJ4" s="2"/>
      <c r="NK4" s="2"/>
      <c r="NL4" s="2"/>
      <c r="NM4" s="2"/>
      <c r="NN4" s="2"/>
      <c r="NO4" s="2"/>
      <c r="NP4" s="2"/>
      <c r="NQ4" s="2"/>
      <c r="NR4" s="2"/>
      <c r="NS4" s="2"/>
      <c r="NT4" s="2"/>
      <c r="NU4" s="2"/>
      <c r="NV4" s="2"/>
      <c r="NW4" s="2"/>
      <c r="NX4" s="2"/>
      <c r="NY4" s="2"/>
      <c r="NZ4" s="2"/>
      <c r="OA4" s="2"/>
      <c r="OB4" s="2"/>
      <c r="OC4" s="2"/>
      <c r="OD4" s="2"/>
      <c r="OE4" s="2"/>
      <c r="OF4" s="2"/>
      <c r="OG4" s="2"/>
      <c r="OH4" s="2"/>
      <c r="OI4" s="2"/>
      <c r="OJ4" s="2"/>
      <c r="OK4" s="2"/>
      <c r="OL4" s="2"/>
      <c r="OM4" s="2"/>
      <c r="ON4" s="2"/>
      <c r="OO4" s="2"/>
      <c r="OP4" s="2"/>
      <c r="OQ4" s="2"/>
      <c r="OR4" s="2"/>
      <c r="OS4" s="2"/>
      <c r="OT4" s="2"/>
      <c r="OU4" s="2"/>
      <c r="OV4" s="2"/>
      <c r="OW4" s="2"/>
      <c r="OX4" s="2"/>
      <c r="OY4" s="2"/>
      <c r="OZ4" s="2"/>
      <c r="PA4" s="2"/>
      <c r="PB4" s="2"/>
      <c r="PC4" s="2"/>
      <c r="PD4" s="2"/>
      <c r="PE4" s="2"/>
      <c r="PF4" s="2"/>
      <c r="PG4" s="2"/>
      <c r="PH4" s="2"/>
      <c r="PI4" s="2"/>
      <c r="PJ4" s="2"/>
      <c r="PK4" s="2"/>
      <c r="PL4" s="2"/>
      <c r="PM4" s="2"/>
      <c r="PN4" s="2"/>
      <c r="PO4" s="2"/>
      <c r="PP4" s="2"/>
      <c r="PQ4" s="2"/>
      <c r="PR4" s="2"/>
      <c r="PS4" s="2"/>
      <c r="PT4" s="2"/>
      <c r="PU4" s="2"/>
      <c r="PV4" s="2"/>
      <c r="PW4" s="2"/>
      <c r="PX4" s="2"/>
      <c r="PY4" s="2"/>
      <c r="PZ4" s="2"/>
      <c r="QA4" s="2"/>
      <c r="QB4" s="2"/>
      <c r="QC4" s="2"/>
      <c r="QD4" s="2"/>
      <c r="QE4" s="2"/>
      <c r="QF4" s="2"/>
      <c r="QG4" s="2"/>
      <c r="QH4" s="2"/>
      <c r="QI4" s="2"/>
      <c r="QJ4" s="2"/>
      <c r="QK4" s="2"/>
      <c r="QL4" s="2"/>
      <c r="QM4" s="2"/>
      <c r="QN4" s="2"/>
      <c r="QO4" s="2"/>
      <c r="QP4" s="2"/>
      <c r="QQ4" s="2"/>
      <c r="QR4" s="2"/>
      <c r="QS4" s="2"/>
      <c r="QT4" s="2"/>
      <c r="QU4" s="2"/>
      <c r="QV4" s="2"/>
      <c r="QW4" s="2"/>
      <c r="QX4" s="2"/>
      <c r="QY4" s="2"/>
      <c r="QZ4" s="2"/>
      <c r="RA4" s="2"/>
      <c r="RB4" s="2"/>
      <c r="RC4" s="2"/>
      <c r="RD4" s="2"/>
      <c r="RE4" s="2"/>
      <c r="RF4" s="2"/>
      <c r="RG4" s="2"/>
      <c r="RH4" s="2"/>
      <c r="RI4" s="2"/>
      <c r="RJ4" s="2"/>
      <c r="RK4" s="2"/>
      <c r="RL4" s="2"/>
      <c r="RM4" s="2"/>
      <c r="RN4" s="2"/>
      <c r="RO4" s="2"/>
      <c r="RP4" s="2"/>
      <c r="RQ4" s="2"/>
      <c r="RR4" s="2"/>
      <c r="RS4" s="2"/>
      <c r="RT4" s="2"/>
      <c r="RU4" s="2"/>
      <c r="RV4" s="2"/>
      <c r="RW4" s="2"/>
      <c r="RX4" s="2"/>
      <c r="RY4" s="2"/>
      <c r="RZ4" s="2"/>
      <c r="SA4" s="2"/>
      <c r="SB4" s="2"/>
      <c r="SC4" s="2"/>
      <c r="SD4" s="2"/>
      <c r="SE4" s="2"/>
      <c r="SF4" s="2"/>
      <c r="SG4" s="2"/>
      <c r="SH4" s="2"/>
      <c r="SI4" s="2"/>
      <c r="SJ4" s="2"/>
      <c r="SK4" s="2"/>
      <c r="SL4" s="2"/>
      <c r="SM4" s="2"/>
      <c r="SN4" s="2"/>
      <c r="SO4" s="2"/>
      <c r="SP4" s="2"/>
      <c r="SQ4" s="2"/>
      <c r="SR4" s="2"/>
      <c r="SS4" s="2"/>
      <c r="ST4" s="2"/>
      <c r="SU4" s="2"/>
      <c r="SV4" s="2"/>
      <c r="SW4" s="2"/>
      <c r="SX4" s="2"/>
      <c r="SY4" s="2"/>
      <c r="SZ4" s="2"/>
      <c r="TA4" s="2"/>
      <c r="TB4" s="2"/>
      <c r="TC4" s="2"/>
      <c r="TD4" s="2"/>
      <c r="TE4" s="2"/>
      <c r="TF4" s="2"/>
      <c r="TG4" s="2"/>
      <c r="TH4" s="2"/>
      <c r="TI4" s="2"/>
      <c r="TJ4" s="2"/>
      <c r="TK4" s="2"/>
      <c r="TL4" s="2"/>
      <c r="TM4" s="2"/>
      <c r="TN4" s="2"/>
      <c r="TO4" s="2"/>
      <c r="TP4" s="2"/>
      <c r="TQ4" s="2"/>
      <c r="TR4" s="2"/>
      <c r="TS4" s="2"/>
      <c r="TT4" s="2"/>
      <c r="TU4" s="2"/>
      <c r="TV4" s="2"/>
      <c r="TW4" s="2"/>
      <c r="TX4" s="2"/>
      <c r="TY4" s="2"/>
      <c r="TZ4" s="2"/>
      <c r="UA4" s="2"/>
      <c r="UB4" s="2"/>
      <c r="UC4" s="2"/>
      <c r="UD4" s="2"/>
      <c r="UE4" s="2"/>
      <c r="UF4" s="2"/>
      <c r="UG4" s="2"/>
      <c r="UH4" s="2"/>
      <c r="UI4" s="2"/>
      <c r="UJ4" s="2"/>
      <c r="UK4" s="2"/>
      <c r="UL4" s="2"/>
      <c r="UM4" s="2"/>
      <c r="UN4" s="2"/>
      <c r="UO4" s="2"/>
      <c r="UP4" s="2"/>
      <c r="UQ4" s="2"/>
      <c r="UR4" s="2"/>
      <c r="US4" s="2"/>
      <c r="UT4" s="2"/>
      <c r="UU4" s="2"/>
      <c r="UV4" s="2"/>
      <c r="UW4" s="2"/>
      <c r="UX4" s="2"/>
      <c r="UY4" s="2"/>
      <c r="UZ4" s="2"/>
      <c r="VA4" s="2"/>
      <c r="VB4" s="2"/>
      <c r="VC4" s="2"/>
      <c r="VD4" s="2"/>
      <c r="VE4" s="2"/>
      <c r="VF4" s="2"/>
      <c r="VG4" s="2"/>
      <c r="VH4" s="2"/>
      <c r="VI4" s="2"/>
      <c r="VJ4" s="2"/>
      <c r="VK4" s="2"/>
      <c r="VL4" s="2"/>
      <c r="VM4" s="2"/>
      <c r="VN4" s="2"/>
      <c r="VO4" s="2"/>
      <c r="VP4" s="2"/>
      <c r="VQ4" s="2"/>
      <c r="VR4" s="2"/>
      <c r="VS4" s="2"/>
      <c r="VT4" s="2"/>
      <c r="VU4" s="2"/>
      <c r="VV4" s="2"/>
      <c r="VW4" s="2"/>
      <c r="VX4" s="2"/>
      <c r="VY4" s="2"/>
      <c r="VZ4" s="2"/>
      <c r="WA4" s="2"/>
      <c r="WB4" s="2"/>
      <c r="WC4" s="2"/>
      <c r="WD4" s="2"/>
      <c r="WE4" s="2"/>
      <c r="WF4" s="2"/>
      <c r="WG4" s="2"/>
      <c r="WH4" s="2"/>
      <c r="WI4" s="2"/>
      <c r="WJ4" s="2"/>
      <c r="WK4" s="2"/>
      <c r="WL4" s="2"/>
      <c r="WM4" s="2"/>
      <c r="WN4" s="2"/>
      <c r="WO4" s="2"/>
      <c r="WP4" s="2"/>
      <c r="WQ4" s="2"/>
      <c r="WR4" s="2"/>
      <c r="WS4" s="2"/>
      <c r="WT4" s="2"/>
      <c r="WU4" s="2"/>
      <c r="WV4" s="2"/>
      <c r="WW4" s="2"/>
      <c r="WX4" s="2"/>
      <c r="WY4" s="2"/>
      <c r="WZ4" s="2"/>
      <c r="XA4" s="2"/>
      <c r="XB4" s="2"/>
      <c r="XC4" s="2"/>
      <c r="XD4" s="2"/>
      <c r="XE4" s="2"/>
      <c r="XF4" s="2"/>
      <c r="XG4" s="2"/>
      <c r="XH4" s="2"/>
      <c r="XI4" s="2"/>
      <c r="XJ4" s="2"/>
      <c r="XK4" s="2"/>
      <c r="XL4" s="2"/>
      <c r="XM4" s="2"/>
      <c r="XN4" s="2"/>
      <c r="XO4" s="2"/>
      <c r="XP4" s="2"/>
      <c r="XQ4" s="2"/>
      <c r="XR4" s="2"/>
      <c r="XS4" s="2"/>
      <c r="XT4" s="2"/>
      <c r="XU4" s="2"/>
      <c r="XV4" s="2"/>
      <c r="XW4" s="2"/>
      <c r="XX4" s="2"/>
      <c r="XY4" s="2"/>
      <c r="XZ4" s="2"/>
      <c r="YA4" s="2"/>
      <c r="YB4" s="2"/>
      <c r="YC4" s="2"/>
      <c r="YD4" s="2"/>
      <c r="YE4" s="2"/>
      <c r="YF4" s="2"/>
      <c r="YG4" s="2"/>
      <c r="YH4" s="2"/>
      <c r="YI4" s="2"/>
      <c r="YJ4" s="2"/>
      <c r="YK4" s="2"/>
      <c r="YL4" s="2"/>
      <c r="YM4" s="2"/>
      <c r="YN4" s="2"/>
      <c r="YO4" s="2"/>
      <c r="YP4" s="2"/>
      <c r="YQ4" s="2"/>
      <c r="YR4" s="2"/>
      <c r="YS4" s="2"/>
      <c r="YT4" s="2"/>
      <c r="YU4" s="2"/>
      <c r="YV4" s="2"/>
      <c r="YW4" s="2"/>
      <c r="YX4" s="2"/>
      <c r="YY4" s="2"/>
      <c r="YZ4" s="2"/>
      <c r="ZA4" s="2"/>
      <c r="ZB4" s="2"/>
      <c r="ZC4" s="2"/>
      <c r="ZD4" s="2"/>
      <c r="ZE4" s="2"/>
      <c r="ZF4" s="2"/>
      <c r="ZG4" s="2"/>
      <c r="ZH4" s="2"/>
      <c r="ZI4" s="2"/>
      <c r="ZJ4" s="2"/>
      <c r="ZK4" s="2"/>
      <c r="ZL4" s="2"/>
      <c r="ZM4" s="2"/>
      <c r="ZN4" s="2"/>
      <c r="ZO4" s="2"/>
      <c r="ZP4" s="2"/>
      <c r="ZQ4" s="2"/>
      <c r="ZR4" s="2"/>
      <c r="ZS4" s="2"/>
      <c r="ZT4" s="2"/>
      <c r="ZU4" s="2"/>
      <c r="ZV4" s="2"/>
      <c r="ZW4" s="2"/>
      <c r="ZX4" s="2"/>
      <c r="ZY4" s="2"/>
      <c r="ZZ4" s="2"/>
      <c r="AAA4" s="2"/>
      <c r="AAB4" s="2"/>
      <c r="AAC4" s="2"/>
      <c r="AAD4" s="2"/>
      <c r="AAE4" s="2"/>
      <c r="AAF4" s="2"/>
      <c r="AAG4" s="2"/>
      <c r="AAH4" s="2"/>
      <c r="AAI4" s="2"/>
      <c r="AAJ4" s="2"/>
      <c r="AAK4" s="2"/>
      <c r="AAL4" s="2"/>
      <c r="AAM4" s="2"/>
      <c r="AAN4" s="2"/>
      <c r="AAO4" s="2"/>
      <c r="AAP4" s="2"/>
      <c r="AAQ4" s="2"/>
      <c r="AAR4" s="2"/>
      <c r="AAS4" s="2"/>
      <c r="AAT4" s="2"/>
      <c r="AAU4" s="2"/>
      <c r="AAV4" s="2"/>
      <c r="AAW4" s="2"/>
      <c r="AAX4" s="2"/>
      <c r="AAY4" s="2"/>
      <c r="AAZ4" s="2"/>
      <c r="ABA4" s="2"/>
      <c r="ABB4" s="2"/>
      <c r="ABC4" s="2"/>
      <c r="ABD4" s="2"/>
      <c r="ABE4" s="2"/>
      <c r="ABF4" s="2"/>
      <c r="ABG4" s="2"/>
      <c r="ABH4" s="2"/>
      <c r="ABI4" s="2"/>
      <c r="ABJ4" s="2"/>
      <c r="ABK4" s="2"/>
      <c r="ABL4" s="2"/>
      <c r="ABM4" s="2"/>
      <c r="ABN4" s="2"/>
      <c r="ABO4" s="2"/>
      <c r="ABP4" s="2"/>
      <c r="ABQ4" s="2"/>
      <c r="ABR4" s="2"/>
      <c r="ABS4" s="2"/>
      <c r="ABT4" s="2"/>
      <c r="ABU4" s="2"/>
      <c r="ABV4" s="2"/>
      <c r="ABW4" s="2"/>
      <c r="ABX4" s="2"/>
      <c r="ABY4" s="2"/>
      <c r="ABZ4" s="2"/>
      <c r="ACA4" s="2"/>
      <c r="ACB4" s="2"/>
      <c r="ACC4" s="2"/>
      <c r="ACD4" s="2"/>
      <c r="ACE4" s="2"/>
      <c r="ACF4" s="2"/>
      <c r="ACG4" s="2"/>
      <c r="ACH4" s="2"/>
      <c r="ACI4" s="2"/>
      <c r="ACJ4" s="2"/>
      <c r="ACK4" s="2"/>
      <c r="ACL4" s="2"/>
      <c r="ACM4" s="2"/>
      <c r="ACN4" s="2"/>
      <c r="ACO4" s="2"/>
      <c r="ACP4" s="2"/>
      <c r="ACQ4" s="2"/>
      <c r="ACR4" s="2"/>
      <c r="ACS4" s="2"/>
      <c r="ACT4" s="2"/>
      <c r="ACU4" s="2"/>
      <c r="ACV4" s="2"/>
      <c r="ACW4" s="2"/>
      <c r="ACX4" s="2"/>
      <c r="ACY4" s="2"/>
      <c r="ACZ4" s="2"/>
      <c r="ADA4" s="2"/>
      <c r="ADB4" s="2"/>
      <c r="ADC4" s="2"/>
      <c r="ADD4" s="2"/>
      <c r="ADE4" s="2"/>
      <c r="ADF4" s="2"/>
      <c r="ADG4" s="2"/>
      <c r="ADH4" s="2"/>
      <c r="ADI4" s="2"/>
      <c r="ADJ4" s="2"/>
      <c r="ADK4" s="2"/>
      <c r="ADL4" s="2"/>
      <c r="ADM4" s="2"/>
      <c r="ADN4" s="2"/>
      <c r="ADO4" s="2"/>
      <c r="ADP4" s="2"/>
      <c r="ADQ4" s="2"/>
      <c r="ADR4" s="2"/>
      <c r="ADS4" s="2"/>
      <c r="ADT4" s="2"/>
      <c r="ADU4" s="2"/>
      <c r="ADV4" s="2"/>
      <c r="ADW4" s="2"/>
      <c r="ADX4" s="2"/>
      <c r="ADY4" s="2"/>
      <c r="ADZ4" s="2"/>
      <c r="AEA4" s="2"/>
      <c r="AEB4" s="2"/>
      <c r="AEC4" s="2"/>
      <c r="AED4" s="2"/>
      <c r="AEE4" s="2"/>
      <c r="AEF4" s="2"/>
      <c r="AEG4" s="2"/>
      <c r="AEH4" s="2"/>
      <c r="AEI4" s="2"/>
      <c r="AEJ4" s="2"/>
      <c r="AEK4" s="2"/>
      <c r="AEL4" s="2"/>
      <c r="AEM4" s="2"/>
      <c r="AEN4" s="2"/>
      <c r="AEO4" s="2"/>
      <c r="AEP4" s="2"/>
      <c r="AEQ4" s="2"/>
      <c r="AER4" s="2"/>
      <c r="AES4" s="2"/>
      <c r="AET4" s="2"/>
      <c r="AEU4" s="2"/>
      <c r="AEV4" s="2"/>
      <c r="AEW4" s="2"/>
      <c r="AEX4" s="2"/>
      <c r="AEY4" s="2"/>
      <c r="AEZ4" s="2"/>
      <c r="AFA4" s="2"/>
      <c r="AFB4" s="2"/>
      <c r="AFC4" s="2"/>
      <c r="AFD4" s="2"/>
      <c r="AFE4" s="2"/>
      <c r="AFF4" s="2"/>
      <c r="AFG4" s="2"/>
      <c r="AFH4" s="2"/>
      <c r="AFI4" s="2"/>
      <c r="AFJ4" s="2"/>
      <c r="AFK4" s="2"/>
      <c r="AFL4" s="2"/>
      <c r="AFM4" s="2"/>
      <c r="AFN4" s="2"/>
      <c r="AFO4" s="2"/>
      <c r="AFP4" s="2"/>
      <c r="AFQ4" s="2"/>
      <c r="AFR4" s="2"/>
      <c r="AFS4" s="2"/>
      <c r="AFT4" s="2"/>
      <c r="AFU4" s="2"/>
      <c r="AFV4" s="2"/>
      <c r="AFW4" s="2"/>
      <c r="AFX4" s="2"/>
      <c r="AFY4" s="2"/>
      <c r="AFZ4" s="2"/>
      <c r="AGA4" s="2"/>
      <c r="AGB4" s="2"/>
      <c r="AGC4" s="2"/>
      <c r="AGD4" s="2"/>
      <c r="AGE4" s="2"/>
      <c r="AGF4" s="2"/>
      <c r="AGG4" s="2"/>
      <c r="AGH4" s="2"/>
      <c r="AGI4" s="2"/>
      <c r="AGJ4" s="2"/>
      <c r="AGK4" s="2"/>
      <c r="AGL4" s="2"/>
      <c r="AGM4" s="2"/>
      <c r="AGN4" s="2"/>
      <c r="AGO4" s="2"/>
      <c r="AGP4" s="2"/>
      <c r="AGQ4" s="2"/>
      <c r="AGR4" s="2"/>
      <c r="AGS4" s="2"/>
      <c r="AGT4" s="2"/>
      <c r="AGU4" s="2"/>
      <c r="AGV4" s="2"/>
      <c r="AGW4" s="2"/>
      <c r="AGX4" s="2"/>
      <c r="AGY4" s="2"/>
      <c r="AGZ4" s="2"/>
      <c r="AHA4" s="2"/>
      <c r="AHB4" s="2"/>
      <c r="AHC4" s="2"/>
      <c r="AHD4" s="2"/>
      <c r="AHE4" s="2"/>
      <c r="AHF4" s="2"/>
      <c r="AHG4" s="2"/>
      <c r="AHH4" s="2"/>
      <c r="AHI4" s="2"/>
      <c r="AHJ4" s="2"/>
      <c r="AHK4" s="2"/>
      <c r="AHL4" s="2"/>
      <c r="AHM4" s="2"/>
      <c r="AHN4" s="2"/>
      <c r="AHO4" s="2"/>
      <c r="AHP4" s="2"/>
      <c r="AHQ4" s="2"/>
      <c r="AHR4" s="2"/>
      <c r="AHS4" s="2"/>
      <c r="AHT4" s="2"/>
      <c r="AHU4" s="2"/>
      <c r="AHV4" s="2"/>
      <c r="AHW4" s="2"/>
      <c r="AHX4" s="2"/>
      <c r="AHY4" s="2"/>
      <c r="AHZ4" s="2"/>
      <c r="AIA4" s="2"/>
      <c r="AIB4" s="2"/>
      <c r="AIC4" s="2"/>
      <c r="AID4" s="2"/>
      <c r="AIE4" s="2"/>
      <c r="AIF4" s="2"/>
      <c r="AIG4" s="2"/>
      <c r="AIH4" s="2"/>
      <c r="AII4" s="2"/>
      <c r="AIJ4" s="2"/>
      <c r="AIK4" s="2"/>
      <c r="AIL4" s="2"/>
      <c r="AIM4" s="2"/>
      <c r="AIN4" s="2"/>
      <c r="AIO4" s="2"/>
      <c r="AIP4" s="2"/>
      <c r="AIQ4" s="2"/>
      <c r="AIR4" s="2"/>
      <c r="AIS4" s="2"/>
      <c r="AIT4" s="2"/>
      <c r="AIU4" s="2"/>
      <c r="AIV4" s="2"/>
      <c r="AIW4" s="2"/>
      <c r="AIX4" s="2"/>
      <c r="AIY4" s="2"/>
      <c r="AIZ4" s="2"/>
      <c r="AJA4" s="2"/>
      <c r="AJB4" s="2"/>
      <c r="AJC4" s="2"/>
      <c r="AJD4" s="2"/>
      <c r="AJE4" s="2"/>
      <c r="AJF4" s="2"/>
      <c r="AJG4" s="2"/>
      <c r="AJH4" s="2"/>
      <c r="AJI4" s="2"/>
      <c r="AJJ4" s="2"/>
      <c r="AJK4" s="2"/>
      <c r="AJL4" s="2"/>
      <c r="AJM4" s="2"/>
      <c r="AJN4" s="2"/>
      <c r="AJO4" s="2"/>
      <c r="AJP4" s="2"/>
      <c r="AJQ4" s="2"/>
      <c r="AJR4" s="2"/>
      <c r="AJS4" s="2"/>
      <c r="AJT4" s="2"/>
      <c r="AJU4" s="2"/>
      <c r="AJV4" s="2"/>
      <c r="AJW4" s="2"/>
      <c r="AJX4" s="2"/>
      <c r="AJY4" s="2"/>
      <c r="AJZ4" s="2"/>
      <c r="AKA4" s="2"/>
      <c r="AKB4" s="2"/>
      <c r="AKC4" s="2"/>
      <c r="AKD4" s="2"/>
      <c r="AKE4" s="2"/>
      <c r="AKF4" s="2"/>
      <c r="AKG4" s="2"/>
      <c r="AKH4" s="2"/>
      <c r="AKI4" s="2"/>
      <c r="AKJ4" s="2"/>
      <c r="AKK4" s="2"/>
      <c r="AKL4" s="2"/>
      <c r="AKM4" s="2"/>
      <c r="AKN4" s="2"/>
      <c r="AKO4" s="2"/>
      <c r="AKP4" s="2"/>
      <c r="AKQ4" s="2"/>
      <c r="AKR4" s="2"/>
      <c r="AKS4" s="2"/>
      <c r="AKT4" s="2"/>
      <c r="AKU4" s="2"/>
      <c r="AKV4" s="2"/>
      <c r="AKW4" s="2"/>
      <c r="AKX4" s="2"/>
      <c r="AKY4" s="2"/>
      <c r="AKZ4" s="2"/>
      <c r="ALA4" s="2"/>
      <c r="ALB4" s="2"/>
      <c r="ALC4" s="2"/>
      <c r="ALD4" s="2"/>
      <c r="ALE4" s="2"/>
      <c r="ALF4" s="2"/>
      <c r="ALG4" s="2"/>
      <c r="ALH4" s="2"/>
      <c r="ALI4" s="2"/>
      <c r="ALJ4" s="2"/>
      <c r="ALK4" s="2"/>
      <c r="ALL4" s="2"/>
      <c r="ALM4" s="2"/>
      <c r="ALN4" s="2"/>
      <c r="ALO4" s="2"/>
      <c r="ALP4" s="2"/>
      <c r="ALQ4" s="2"/>
      <c r="ALR4" s="2"/>
      <c r="ALS4" s="2"/>
      <c r="ALT4" s="2"/>
      <c r="ALU4" s="2"/>
      <c r="ALV4" s="2"/>
      <c r="ALW4" s="2"/>
      <c r="ALX4" s="2"/>
      <c r="ALY4" s="2"/>
      <c r="ALZ4" s="2"/>
      <c r="AMA4" s="2"/>
      <c r="AMB4" s="2"/>
      <c r="AMC4" s="2"/>
      <c r="AMD4" s="2"/>
      <c r="AME4" s="2"/>
      <c r="AMF4" s="2"/>
      <c r="AMG4" s="2"/>
      <c r="AMH4" s="2"/>
      <c r="AMI4" s="2"/>
      <c r="AMJ4" s="2"/>
    </row>
    <row r="5" spans="1:1024" ht="42.75" customHeight="1">
      <c r="A5" s="64" t="s">
        <v>4</v>
      </c>
      <c r="B5" s="65" t="s">
        <v>5</v>
      </c>
      <c r="C5" s="66" t="s">
        <v>6</v>
      </c>
      <c r="D5" s="66" t="s">
        <v>7</v>
      </c>
      <c r="E5" s="65" t="s">
        <v>8</v>
      </c>
      <c r="F5" s="65" t="s">
        <v>9</v>
      </c>
      <c r="G5" s="67" t="s">
        <v>10</v>
      </c>
      <c r="H5" s="65" t="s">
        <v>11</v>
      </c>
      <c r="I5" s="68" t="s">
        <v>249</v>
      </c>
      <c r="J5" s="69" t="s">
        <v>13</v>
      </c>
      <c r="K5" s="69"/>
      <c r="L5" s="69"/>
      <c r="M5" s="69"/>
      <c r="N5" s="69"/>
      <c r="O5" s="70" t="s">
        <v>14</v>
      </c>
      <c r="P5" s="70"/>
      <c r="Q5" s="70"/>
      <c r="R5" s="69"/>
      <c r="S5" s="54"/>
      <c r="T5" s="54"/>
      <c r="U5" s="71" t="s">
        <v>15</v>
      </c>
      <c r="V5" s="72" t="s">
        <v>16</v>
      </c>
      <c r="W5" s="73" t="s">
        <v>17</v>
      </c>
      <c r="X5" s="56" t="s">
        <v>18</v>
      </c>
      <c r="Y5" s="56"/>
      <c r="Z5" s="56"/>
      <c r="AA5" s="56"/>
      <c r="AB5" s="56"/>
      <c r="AC5" s="56"/>
      <c r="AD5" s="56"/>
      <c r="AE5" s="56"/>
      <c r="AF5" s="56"/>
      <c r="AG5" s="75" t="s">
        <v>15</v>
      </c>
      <c r="AH5" s="72" t="s">
        <v>16</v>
      </c>
      <c r="AI5" s="73" t="s">
        <v>17</v>
      </c>
      <c r="AJ5" s="76" t="s">
        <v>18</v>
      </c>
      <c r="AK5" s="76"/>
      <c r="AL5" s="76"/>
      <c r="AM5" s="76"/>
      <c r="AN5" s="76"/>
      <c r="AO5" s="76"/>
      <c r="AP5" s="76"/>
      <c r="AQ5" s="76"/>
      <c r="AR5" s="76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2"/>
      <c r="JU5" s="2"/>
      <c r="JV5" s="2"/>
      <c r="JW5" s="2"/>
      <c r="JX5" s="2"/>
      <c r="JY5" s="2"/>
      <c r="JZ5" s="2"/>
      <c r="KA5" s="2"/>
      <c r="KB5" s="2"/>
      <c r="KC5" s="2"/>
      <c r="KD5" s="2"/>
      <c r="KE5" s="2"/>
      <c r="KF5" s="2"/>
      <c r="KG5" s="2"/>
      <c r="KH5" s="2"/>
      <c r="KI5" s="2"/>
      <c r="KJ5" s="2"/>
      <c r="KK5" s="2"/>
      <c r="KL5" s="2"/>
      <c r="KM5" s="2"/>
      <c r="KN5" s="2"/>
      <c r="KO5" s="2"/>
      <c r="KP5" s="2"/>
      <c r="KQ5" s="2"/>
      <c r="KR5" s="2"/>
      <c r="KS5" s="2"/>
      <c r="KT5" s="2"/>
      <c r="KU5" s="2"/>
      <c r="KV5" s="2"/>
      <c r="KW5" s="2"/>
      <c r="KX5" s="2"/>
      <c r="KY5" s="2"/>
      <c r="KZ5" s="2"/>
      <c r="LA5" s="2"/>
      <c r="LB5" s="2"/>
      <c r="LC5" s="2"/>
      <c r="LD5" s="2"/>
      <c r="LE5" s="2"/>
      <c r="LF5" s="2"/>
      <c r="LG5" s="2"/>
      <c r="LH5" s="2"/>
      <c r="LI5" s="2"/>
      <c r="LJ5" s="2"/>
      <c r="LK5" s="2"/>
      <c r="LL5" s="2"/>
      <c r="LM5" s="2"/>
      <c r="LN5" s="2"/>
      <c r="LO5" s="2"/>
      <c r="LP5" s="2"/>
      <c r="LQ5" s="2"/>
      <c r="LR5" s="2"/>
      <c r="LS5" s="2"/>
      <c r="LT5" s="2"/>
      <c r="LU5" s="2"/>
      <c r="LV5" s="2"/>
      <c r="LW5" s="2"/>
      <c r="LX5" s="2"/>
      <c r="LY5" s="2"/>
      <c r="LZ5" s="2"/>
      <c r="MA5" s="2"/>
      <c r="MB5" s="2"/>
      <c r="MC5" s="2"/>
      <c r="MD5" s="2"/>
      <c r="ME5" s="2"/>
      <c r="MF5" s="2"/>
      <c r="MG5" s="2"/>
      <c r="MH5" s="2"/>
      <c r="MI5" s="2"/>
      <c r="MJ5" s="2"/>
      <c r="MK5" s="2"/>
      <c r="ML5" s="2"/>
      <c r="MM5" s="2"/>
      <c r="MN5" s="2"/>
      <c r="MO5" s="2"/>
      <c r="MP5" s="2"/>
      <c r="MQ5" s="2"/>
      <c r="MR5" s="2"/>
      <c r="MS5" s="2"/>
      <c r="MT5" s="2"/>
      <c r="MU5" s="2"/>
      <c r="MV5" s="2"/>
      <c r="MW5" s="2"/>
      <c r="MX5" s="2"/>
      <c r="MY5" s="2"/>
      <c r="MZ5" s="2"/>
      <c r="NA5" s="2"/>
      <c r="NB5" s="2"/>
      <c r="NC5" s="2"/>
      <c r="ND5" s="2"/>
      <c r="NE5" s="2"/>
      <c r="NF5" s="2"/>
      <c r="NG5" s="2"/>
      <c r="NH5" s="2"/>
      <c r="NI5" s="2"/>
      <c r="NJ5" s="2"/>
      <c r="NK5" s="2"/>
      <c r="NL5" s="2"/>
      <c r="NM5" s="2"/>
      <c r="NN5" s="2"/>
      <c r="NO5" s="2"/>
      <c r="NP5" s="2"/>
      <c r="NQ5" s="2"/>
      <c r="NR5" s="2"/>
      <c r="NS5" s="2"/>
      <c r="NT5" s="2"/>
      <c r="NU5" s="2"/>
      <c r="NV5" s="2"/>
      <c r="NW5" s="2"/>
      <c r="NX5" s="2"/>
      <c r="NY5" s="2"/>
      <c r="NZ5" s="2"/>
      <c r="OA5" s="2"/>
      <c r="OB5" s="2"/>
      <c r="OC5" s="2"/>
      <c r="OD5" s="2"/>
      <c r="OE5" s="2"/>
      <c r="OF5" s="2"/>
      <c r="OG5" s="2"/>
      <c r="OH5" s="2"/>
      <c r="OI5" s="2"/>
      <c r="OJ5" s="2"/>
      <c r="OK5" s="2"/>
      <c r="OL5" s="2"/>
      <c r="OM5" s="2"/>
      <c r="ON5" s="2"/>
      <c r="OO5" s="2"/>
      <c r="OP5" s="2"/>
      <c r="OQ5" s="2"/>
      <c r="OR5" s="2"/>
      <c r="OS5" s="2"/>
      <c r="OT5" s="2"/>
      <c r="OU5" s="2"/>
      <c r="OV5" s="2"/>
      <c r="OW5" s="2"/>
      <c r="OX5" s="2"/>
      <c r="OY5" s="2"/>
      <c r="OZ5" s="2"/>
      <c r="PA5" s="2"/>
      <c r="PB5" s="2"/>
      <c r="PC5" s="2"/>
      <c r="PD5" s="2"/>
      <c r="PE5" s="2"/>
      <c r="PF5" s="2"/>
      <c r="PG5" s="2"/>
      <c r="PH5" s="2"/>
      <c r="PI5" s="2"/>
      <c r="PJ5" s="2"/>
      <c r="PK5" s="2"/>
      <c r="PL5" s="2"/>
      <c r="PM5" s="2"/>
      <c r="PN5" s="2"/>
      <c r="PO5" s="2"/>
      <c r="PP5" s="2"/>
      <c r="PQ5" s="2"/>
      <c r="PR5" s="2"/>
      <c r="PS5" s="2"/>
      <c r="PT5" s="2"/>
      <c r="PU5" s="2"/>
      <c r="PV5" s="2"/>
      <c r="PW5" s="2"/>
      <c r="PX5" s="2"/>
      <c r="PY5" s="2"/>
      <c r="PZ5" s="2"/>
      <c r="QA5" s="2"/>
      <c r="QB5" s="2"/>
      <c r="QC5" s="2"/>
      <c r="QD5" s="2"/>
      <c r="QE5" s="2"/>
      <c r="QF5" s="2"/>
      <c r="QG5" s="2"/>
      <c r="QH5" s="2"/>
      <c r="QI5" s="2"/>
      <c r="QJ5" s="2"/>
      <c r="QK5" s="2"/>
      <c r="QL5" s="2"/>
      <c r="QM5" s="2"/>
      <c r="QN5" s="2"/>
      <c r="QO5" s="2"/>
      <c r="QP5" s="2"/>
      <c r="QQ5" s="2"/>
      <c r="QR5" s="2"/>
      <c r="QS5" s="2"/>
      <c r="QT5" s="2"/>
      <c r="QU5" s="2"/>
      <c r="QV5" s="2"/>
      <c r="QW5" s="2"/>
      <c r="QX5" s="2"/>
      <c r="QY5" s="2"/>
      <c r="QZ5" s="2"/>
      <c r="RA5" s="2"/>
      <c r="RB5" s="2"/>
      <c r="RC5" s="2"/>
      <c r="RD5" s="2"/>
      <c r="RE5" s="2"/>
      <c r="RF5" s="2"/>
      <c r="RG5" s="2"/>
      <c r="RH5" s="2"/>
      <c r="RI5" s="2"/>
      <c r="RJ5" s="2"/>
      <c r="RK5" s="2"/>
      <c r="RL5" s="2"/>
      <c r="RM5" s="2"/>
      <c r="RN5" s="2"/>
      <c r="RO5" s="2"/>
      <c r="RP5" s="2"/>
      <c r="RQ5" s="2"/>
      <c r="RR5" s="2"/>
      <c r="RS5" s="2"/>
      <c r="RT5" s="2"/>
      <c r="RU5" s="2"/>
      <c r="RV5" s="2"/>
      <c r="RW5" s="2"/>
      <c r="RX5" s="2"/>
      <c r="RY5" s="2"/>
      <c r="RZ5" s="2"/>
      <c r="SA5" s="2"/>
      <c r="SB5" s="2"/>
      <c r="SC5" s="2"/>
      <c r="SD5" s="2"/>
      <c r="SE5" s="2"/>
      <c r="SF5" s="2"/>
      <c r="SG5" s="2"/>
      <c r="SH5" s="2"/>
      <c r="SI5" s="2"/>
      <c r="SJ5" s="2"/>
      <c r="SK5" s="2"/>
      <c r="SL5" s="2"/>
      <c r="SM5" s="2"/>
      <c r="SN5" s="2"/>
      <c r="SO5" s="2"/>
      <c r="SP5" s="2"/>
      <c r="SQ5" s="2"/>
      <c r="SR5" s="2"/>
      <c r="SS5" s="2"/>
      <c r="ST5" s="2"/>
      <c r="SU5" s="2"/>
      <c r="SV5" s="2"/>
      <c r="SW5" s="2"/>
      <c r="SX5" s="2"/>
      <c r="SY5" s="2"/>
      <c r="SZ5" s="2"/>
      <c r="TA5" s="2"/>
      <c r="TB5" s="2"/>
      <c r="TC5" s="2"/>
      <c r="TD5" s="2"/>
      <c r="TE5" s="2"/>
      <c r="TF5" s="2"/>
      <c r="TG5" s="2"/>
      <c r="TH5" s="2"/>
      <c r="TI5" s="2"/>
      <c r="TJ5" s="2"/>
      <c r="TK5" s="2"/>
      <c r="TL5" s="2"/>
      <c r="TM5" s="2"/>
      <c r="TN5" s="2"/>
      <c r="TO5" s="2"/>
      <c r="TP5" s="2"/>
      <c r="TQ5" s="2"/>
      <c r="TR5" s="2"/>
      <c r="TS5" s="2"/>
      <c r="TT5" s="2"/>
      <c r="TU5" s="2"/>
      <c r="TV5" s="2"/>
      <c r="TW5" s="2"/>
      <c r="TX5" s="2"/>
      <c r="TY5" s="2"/>
      <c r="TZ5" s="2"/>
      <c r="UA5" s="2"/>
      <c r="UB5" s="2"/>
      <c r="UC5" s="2"/>
      <c r="UD5" s="2"/>
      <c r="UE5" s="2"/>
      <c r="UF5" s="2"/>
      <c r="UG5" s="2"/>
      <c r="UH5" s="2"/>
      <c r="UI5" s="2"/>
      <c r="UJ5" s="2"/>
      <c r="UK5" s="2"/>
      <c r="UL5" s="2"/>
      <c r="UM5" s="2"/>
      <c r="UN5" s="2"/>
      <c r="UO5" s="2"/>
      <c r="UP5" s="2"/>
      <c r="UQ5" s="2"/>
      <c r="UR5" s="2"/>
      <c r="US5" s="2"/>
      <c r="UT5" s="2"/>
      <c r="UU5" s="2"/>
      <c r="UV5" s="2"/>
      <c r="UW5" s="2"/>
      <c r="UX5" s="2"/>
      <c r="UY5" s="2"/>
      <c r="UZ5" s="2"/>
      <c r="VA5" s="2"/>
      <c r="VB5" s="2"/>
      <c r="VC5" s="2"/>
      <c r="VD5" s="2"/>
      <c r="VE5" s="2"/>
      <c r="VF5" s="2"/>
      <c r="VG5" s="2"/>
      <c r="VH5" s="2"/>
      <c r="VI5" s="2"/>
      <c r="VJ5" s="2"/>
      <c r="VK5" s="2"/>
      <c r="VL5" s="2"/>
      <c r="VM5" s="2"/>
      <c r="VN5" s="2"/>
      <c r="VO5" s="2"/>
      <c r="VP5" s="2"/>
      <c r="VQ5" s="2"/>
      <c r="VR5" s="2"/>
      <c r="VS5" s="2"/>
      <c r="VT5" s="2"/>
      <c r="VU5" s="2"/>
      <c r="VV5" s="2"/>
      <c r="VW5" s="2"/>
      <c r="VX5" s="2"/>
      <c r="VY5" s="2"/>
      <c r="VZ5" s="2"/>
      <c r="WA5" s="2"/>
      <c r="WB5" s="2"/>
      <c r="WC5" s="2"/>
      <c r="WD5" s="2"/>
      <c r="WE5" s="2"/>
      <c r="WF5" s="2"/>
      <c r="WG5" s="2"/>
      <c r="WH5" s="2"/>
      <c r="WI5" s="2"/>
      <c r="WJ5" s="2"/>
      <c r="WK5" s="2"/>
      <c r="WL5" s="2"/>
      <c r="WM5" s="2"/>
      <c r="WN5" s="2"/>
      <c r="WO5" s="2"/>
      <c r="WP5" s="2"/>
      <c r="WQ5" s="2"/>
      <c r="WR5" s="2"/>
      <c r="WS5" s="2"/>
      <c r="WT5" s="2"/>
      <c r="WU5" s="2"/>
      <c r="WV5" s="2"/>
      <c r="WW5" s="2"/>
      <c r="WX5" s="2"/>
      <c r="WY5" s="2"/>
      <c r="WZ5" s="2"/>
      <c r="XA5" s="2"/>
      <c r="XB5" s="2"/>
      <c r="XC5" s="2"/>
      <c r="XD5" s="2"/>
      <c r="XE5" s="2"/>
      <c r="XF5" s="2"/>
      <c r="XG5" s="2"/>
      <c r="XH5" s="2"/>
      <c r="XI5" s="2"/>
      <c r="XJ5" s="2"/>
      <c r="XK5" s="2"/>
      <c r="XL5" s="2"/>
      <c r="XM5" s="2"/>
      <c r="XN5" s="2"/>
      <c r="XO5" s="2"/>
      <c r="XP5" s="2"/>
      <c r="XQ5" s="2"/>
      <c r="XR5" s="2"/>
      <c r="XS5" s="2"/>
      <c r="XT5" s="2"/>
      <c r="XU5" s="2"/>
      <c r="XV5" s="2"/>
      <c r="XW5" s="2"/>
      <c r="XX5" s="2"/>
      <c r="XY5" s="2"/>
      <c r="XZ5" s="2"/>
      <c r="YA5" s="2"/>
      <c r="YB5" s="2"/>
      <c r="YC5" s="2"/>
      <c r="YD5" s="2"/>
      <c r="YE5" s="2"/>
      <c r="YF5" s="2"/>
      <c r="YG5" s="2"/>
      <c r="YH5" s="2"/>
      <c r="YI5" s="2"/>
      <c r="YJ5" s="2"/>
      <c r="YK5" s="2"/>
      <c r="YL5" s="2"/>
      <c r="YM5" s="2"/>
      <c r="YN5" s="2"/>
      <c r="YO5" s="2"/>
      <c r="YP5" s="2"/>
      <c r="YQ5" s="2"/>
      <c r="YR5" s="2"/>
      <c r="YS5" s="2"/>
      <c r="YT5" s="2"/>
      <c r="YU5" s="2"/>
      <c r="YV5" s="2"/>
      <c r="YW5" s="2"/>
      <c r="YX5" s="2"/>
      <c r="YY5" s="2"/>
      <c r="YZ5" s="2"/>
      <c r="ZA5" s="2"/>
      <c r="ZB5" s="2"/>
      <c r="ZC5" s="2"/>
      <c r="ZD5" s="2"/>
      <c r="ZE5" s="2"/>
      <c r="ZF5" s="2"/>
      <c r="ZG5" s="2"/>
      <c r="ZH5" s="2"/>
      <c r="ZI5" s="2"/>
      <c r="ZJ5" s="2"/>
      <c r="ZK5" s="2"/>
      <c r="ZL5" s="2"/>
      <c r="ZM5" s="2"/>
      <c r="ZN5" s="2"/>
      <c r="ZO5" s="2"/>
      <c r="ZP5" s="2"/>
      <c r="ZQ5" s="2"/>
      <c r="ZR5" s="2"/>
      <c r="ZS5" s="2"/>
      <c r="ZT5" s="2"/>
      <c r="ZU5" s="2"/>
      <c r="ZV5" s="2"/>
      <c r="ZW5" s="2"/>
      <c r="ZX5" s="2"/>
      <c r="ZY5" s="2"/>
      <c r="ZZ5" s="2"/>
      <c r="AAA5" s="2"/>
      <c r="AAB5" s="2"/>
      <c r="AAC5" s="2"/>
      <c r="AAD5" s="2"/>
      <c r="AAE5" s="2"/>
      <c r="AAF5" s="2"/>
      <c r="AAG5" s="2"/>
      <c r="AAH5" s="2"/>
      <c r="AAI5" s="2"/>
      <c r="AAJ5" s="2"/>
      <c r="AAK5" s="2"/>
      <c r="AAL5" s="2"/>
      <c r="AAM5" s="2"/>
      <c r="AAN5" s="2"/>
      <c r="AAO5" s="2"/>
      <c r="AAP5" s="2"/>
      <c r="AAQ5" s="2"/>
      <c r="AAR5" s="2"/>
      <c r="AAS5" s="2"/>
      <c r="AAT5" s="2"/>
      <c r="AAU5" s="2"/>
      <c r="AAV5" s="2"/>
      <c r="AAW5" s="2"/>
      <c r="AAX5" s="2"/>
      <c r="AAY5" s="2"/>
      <c r="AAZ5" s="2"/>
      <c r="ABA5" s="2"/>
      <c r="ABB5" s="2"/>
      <c r="ABC5" s="2"/>
      <c r="ABD5" s="2"/>
      <c r="ABE5" s="2"/>
      <c r="ABF5" s="2"/>
      <c r="ABG5" s="2"/>
      <c r="ABH5" s="2"/>
      <c r="ABI5" s="2"/>
      <c r="ABJ5" s="2"/>
      <c r="ABK5" s="2"/>
      <c r="ABL5" s="2"/>
      <c r="ABM5" s="2"/>
      <c r="ABN5" s="2"/>
      <c r="ABO5" s="2"/>
      <c r="ABP5" s="2"/>
      <c r="ABQ5" s="2"/>
      <c r="ABR5" s="2"/>
      <c r="ABS5" s="2"/>
      <c r="ABT5" s="2"/>
      <c r="ABU5" s="2"/>
      <c r="ABV5" s="2"/>
      <c r="ABW5" s="2"/>
      <c r="ABX5" s="2"/>
      <c r="ABY5" s="2"/>
      <c r="ABZ5" s="2"/>
      <c r="ACA5" s="2"/>
      <c r="ACB5" s="2"/>
      <c r="ACC5" s="2"/>
      <c r="ACD5" s="2"/>
      <c r="ACE5" s="2"/>
      <c r="ACF5" s="2"/>
      <c r="ACG5" s="2"/>
      <c r="ACH5" s="2"/>
      <c r="ACI5" s="2"/>
      <c r="ACJ5" s="2"/>
      <c r="ACK5" s="2"/>
      <c r="ACL5" s="2"/>
      <c r="ACM5" s="2"/>
      <c r="ACN5" s="2"/>
      <c r="ACO5" s="2"/>
      <c r="ACP5" s="2"/>
      <c r="ACQ5" s="2"/>
      <c r="ACR5" s="2"/>
      <c r="ACS5" s="2"/>
      <c r="ACT5" s="2"/>
      <c r="ACU5" s="2"/>
      <c r="ACV5" s="2"/>
      <c r="ACW5" s="2"/>
      <c r="ACX5" s="2"/>
      <c r="ACY5" s="2"/>
      <c r="ACZ5" s="2"/>
      <c r="ADA5" s="2"/>
      <c r="ADB5" s="2"/>
      <c r="ADC5" s="2"/>
      <c r="ADD5" s="2"/>
      <c r="ADE5" s="2"/>
      <c r="ADF5" s="2"/>
      <c r="ADG5" s="2"/>
      <c r="ADH5" s="2"/>
      <c r="ADI5" s="2"/>
      <c r="ADJ5" s="2"/>
      <c r="ADK5" s="2"/>
      <c r="ADL5" s="2"/>
      <c r="ADM5" s="2"/>
      <c r="ADN5" s="2"/>
      <c r="ADO5" s="2"/>
      <c r="ADP5" s="2"/>
      <c r="ADQ5" s="2"/>
      <c r="ADR5" s="2"/>
      <c r="ADS5" s="2"/>
      <c r="ADT5" s="2"/>
      <c r="ADU5" s="2"/>
      <c r="ADV5" s="2"/>
      <c r="ADW5" s="2"/>
      <c r="ADX5" s="2"/>
      <c r="ADY5" s="2"/>
      <c r="ADZ5" s="2"/>
      <c r="AEA5" s="2"/>
      <c r="AEB5" s="2"/>
      <c r="AEC5" s="2"/>
      <c r="AED5" s="2"/>
      <c r="AEE5" s="2"/>
      <c r="AEF5" s="2"/>
      <c r="AEG5" s="2"/>
      <c r="AEH5" s="2"/>
      <c r="AEI5" s="2"/>
      <c r="AEJ5" s="2"/>
      <c r="AEK5" s="2"/>
      <c r="AEL5" s="2"/>
      <c r="AEM5" s="2"/>
      <c r="AEN5" s="2"/>
      <c r="AEO5" s="2"/>
      <c r="AEP5" s="2"/>
      <c r="AEQ5" s="2"/>
      <c r="AER5" s="2"/>
      <c r="AES5" s="2"/>
      <c r="AET5" s="2"/>
      <c r="AEU5" s="2"/>
      <c r="AEV5" s="2"/>
      <c r="AEW5" s="2"/>
      <c r="AEX5" s="2"/>
      <c r="AEY5" s="2"/>
      <c r="AEZ5" s="2"/>
      <c r="AFA5" s="2"/>
      <c r="AFB5" s="2"/>
      <c r="AFC5" s="2"/>
      <c r="AFD5" s="2"/>
      <c r="AFE5" s="2"/>
      <c r="AFF5" s="2"/>
      <c r="AFG5" s="2"/>
      <c r="AFH5" s="2"/>
      <c r="AFI5" s="2"/>
      <c r="AFJ5" s="2"/>
      <c r="AFK5" s="2"/>
      <c r="AFL5" s="2"/>
      <c r="AFM5" s="2"/>
      <c r="AFN5" s="2"/>
      <c r="AFO5" s="2"/>
      <c r="AFP5" s="2"/>
      <c r="AFQ5" s="2"/>
      <c r="AFR5" s="2"/>
      <c r="AFS5" s="2"/>
      <c r="AFT5" s="2"/>
      <c r="AFU5" s="2"/>
      <c r="AFV5" s="2"/>
      <c r="AFW5" s="2"/>
      <c r="AFX5" s="2"/>
      <c r="AFY5" s="2"/>
      <c r="AFZ5" s="2"/>
      <c r="AGA5" s="2"/>
      <c r="AGB5" s="2"/>
      <c r="AGC5" s="2"/>
      <c r="AGD5" s="2"/>
      <c r="AGE5" s="2"/>
      <c r="AGF5" s="2"/>
      <c r="AGG5" s="2"/>
      <c r="AGH5" s="2"/>
      <c r="AGI5" s="2"/>
      <c r="AGJ5" s="2"/>
      <c r="AGK5" s="2"/>
      <c r="AGL5" s="2"/>
      <c r="AGM5" s="2"/>
      <c r="AGN5" s="2"/>
      <c r="AGO5" s="2"/>
      <c r="AGP5" s="2"/>
      <c r="AGQ5" s="2"/>
      <c r="AGR5" s="2"/>
      <c r="AGS5" s="2"/>
      <c r="AGT5" s="2"/>
      <c r="AGU5" s="2"/>
      <c r="AGV5" s="2"/>
      <c r="AGW5" s="2"/>
      <c r="AGX5" s="2"/>
      <c r="AGY5" s="2"/>
      <c r="AGZ5" s="2"/>
      <c r="AHA5" s="2"/>
      <c r="AHB5" s="2"/>
      <c r="AHC5" s="2"/>
      <c r="AHD5" s="2"/>
      <c r="AHE5" s="2"/>
      <c r="AHF5" s="2"/>
      <c r="AHG5" s="2"/>
      <c r="AHH5" s="2"/>
      <c r="AHI5" s="2"/>
      <c r="AHJ5" s="2"/>
      <c r="AHK5" s="2"/>
      <c r="AHL5" s="2"/>
      <c r="AHM5" s="2"/>
      <c r="AHN5" s="2"/>
      <c r="AHO5" s="2"/>
      <c r="AHP5" s="2"/>
      <c r="AHQ5" s="2"/>
      <c r="AHR5" s="2"/>
      <c r="AHS5" s="2"/>
      <c r="AHT5" s="2"/>
      <c r="AHU5" s="2"/>
      <c r="AHV5" s="2"/>
      <c r="AHW5" s="2"/>
      <c r="AHX5" s="2"/>
      <c r="AHY5" s="2"/>
      <c r="AHZ5" s="2"/>
      <c r="AIA5" s="2"/>
      <c r="AIB5" s="2"/>
      <c r="AIC5" s="2"/>
      <c r="AID5" s="2"/>
      <c r="AIE5" s="2"/>
      <c r="AIF5" s="2"/>
      <c r="AIG5" s="2"/>
      <c r="AIH5" s="2"/>
      <c r="AII5" s="2"/>
      <c r="AIJ5" s="2"/>
      <c r="AIK5" s="2"/>
      <c r="AIL5" s="2"/>
      <c r="AIM5" s="2"/>
      <c r="AIN5" s="2"/>
      <c r="AIO5" s="2"/>
      <c r="AIP5" s="2"/>
      <c r="AIQ5" s="2"/>
      <c r="AIR5" s="2"/>
      <c r="AIS5" s="2"/>
      <c r="AIT5" s="2"/>
      <c r="AIU5" s="2"/>
      <c r="AIV5" s="2"/>
      <c r="AIW5" s="2"/>
      <c r="AIX5" s="2"/>
      <c r="AIY5" s="2"/>
      <c r="AIZ5" s="2"/>
      <c r="AJA5" s="2"/>
      <c r="AJB5" s="2"/>
      <c r="AJC5" s="2"/>
      <c r="AJD5" s="2"/>
      <c r="AJE5" s="2"/>
      <c r="AJF5" s="2"/>
      <c r="AJG5" s="2"/>
      <c r="AJH5" s="2"/>
      <c r="AJI5" s="2"/>
      <c r="AJJ5" s="2"/>
      <c r="AJK5" s="2"/>
      <c r="AJL5" s="2"/>
      <c r="AJM5" s="2"/>
      <c r="AJN5" s="2"/>
      <c r="AJO5" s="2"/>
      <c r="AJP5" s="2"/>
      <c r="AJQ5" s="2"/>
      <c r="AJR5" s="2"/>
      <c r="AJS5" s="2"/>
      <c r="AJT5" s="2"/>
      <c r="AJU5" s="2"/>
      <c r="AJV5" s="2"/>
      <c r="AJW5" s="2"/>
      <c r="AJX5" s="2"/>
      <c r="AJY5" s="2"/>
      <c r="AJZ5" s="2"/>
      <c r="AKA5" s="2"/>
      <c r="AKB5" s="2"/>
      <c r="AKC5" s="2"/>
      <c r="AKD5" s="2"/>
      <c r="AKE5" s="2"/>
      <c r="AKF5" s="2"/>
      <c r="AKG5" s="2"/>
      <c r="AKH5" s="2"/>
      <c r="AKI5" s="2"/>
      <c r="AKJ5" s="2"/>
      <c r="AKK5" s="2"/>
      <c r="AKL5" s="2"/>
      <c r="AKM5" s="2"/>
      <c r="AKN5" s="2"/>
      <c r="AKO5" s="2"/>
      <c r="AKP5" s="2"/>
      <c r="AKQ5" s="2"/>
      <c r="AKR5" s="2"/>
      <c r="AKS5" s="2"/>
      <c r="AKT5" s="2"/>
      <c r="AKU5" s="2"/>
      <c r="AKV5" s="2"/>
      <c r="AKW5" s="2"/>
      <c r="AKX5" s="2"/>
      <c r="AKY5" s="2"/>
      <c r="AKZ5" s="2"/>
      <c r="ALA5" s="2"/>
      <c r="ALB5" s="2"/>
      <c r="ALC5" s="2"/>
      <c r="ALD5" s="2"/>
      <c r="ALE5" s="2"/>
      <c r="ALF5" s="2"/>
      <c r="ALG5" s="2"/>
      <c r="ALH5" s="2"/>
      <c r="ALI5" s="2"/>
      <c r="ALJ5" s="2"/>
      <c r="ALK5" s="2"/>
      <c r="ALL5" s="2"/>
      <c r="ALM5" s="2"/>
      <c r="ALN5" s="2"/>
      <c r="ALO5" s="2"/>
      <c r="ALP5" s="2"/>
      <c r="ALQ5" s="2"/>
      <c r="ALR5" s="2"/>
      <c r="ALS5" s="2"/>
      <c r="ALT5" s="2"/>
      <c r="ALU5" s="2"/>
      <c r="ALV5" s="2"/>
      <c r="ALW5" s="2"/>
      <c r="ALX5" s="2"/>
      <c r="ALY5" s="2"/>
      <c r="ALZ5" s="2"/>
      <c r="AMA5" s="2"/>
      <c r="AMB5" s="2"/>
      <c r="AMC5" s="2"/>
      <c r="AMD5" s="2"/>
      <c r="AME5" s="2"/>
      <c r="AMF5" s="2"/>
      <c r="AMG5" s="2"/>
      <c r="AMH5" s="2"/>
      <c r="AMI5" s="2"/>
      <c r="AMJ5" s="2"/>
    </row>
    <row r="6" spans="1:1024" ht="63.75" customHeight="1">
      <c r="A6" s="64"/>
      <c r="B6" s="65"/>
      <c r="C6" s="66"/>
      <c r="D6" s="66"/>
      <c r="E6" s="65"/>
      <c r="F6" s="65"/>
      <c r="G6" s="67"/>
      <c r="H6" s="65"/>
      <c r="I6" s="65"/>
      <c r="J6" s="7" t="s">
        <v>19</v>
      </c>
      <c r="K6" s="7" t="s">
        <v>20</v>
      </c>
      <c r="L6" s="7" t="s">
        <v>21</v>
      </c>
      <c r="M6" s="7" t="s">
        <v>7</v>
      </c>
      <c r="N6" s="7" t="s">
        <v>6</v>
      </c>
      <c r="O6" s="7" t="s">
        <v>22</v>
      </c>
      <c r="P6" s="7" t="s">
        <v>23</v>
      </c>
      <c r="Q6" s="7" t="s">
        <v>7</v>
      </c>
      <c r="R6" s="8" t="s">
        <v>6</v>
      </c>
      <c r="S6" s="54"/>
      <c r="T6" s="54"/>
      <c r="U6" s="71"/>
      <c r="V6" s="72"/>
      <c r="W6" s="73"/>
      <c r="X6" s="77" t="s">
        <v>24</v>
      </c>
      <c r="Y6" s="77"/>
      <c r="Z6" s="49" t="s">
        <v>25</v>
      </c>
      <c r="AA6" s="49" t="s">
        <v>26</v>
      </c>
      <c r="AB6" s="49" t="s">
        <v>27</v>
      </c>
      <c r="AC6" s="49" t="s">
        <v>28</v>
      </c>
      <c r="AD6" s="49" t="s">
        <v>29</v>
      </c>
      <c r="AE6" s="50" t="s">
        <v>30</v>
      </c>
      <c r="AF6" s="9" t="s">
        <v>31</v>
      </c>
      <c r="AG6" s="75"/>
      <c r="AH6" s="72"/>
      <c r="AI6" s="73"/>
      <c r="AJ6" s="78" t="s">
        <v>24</v>
      </c>
      <c r="AK6" s="78"/>
      <c r="AL6" s="50" t="s">
        <v>25</v>
      </c>
      <c r="AM6" s="10" t="s">
        <v>32</v>
      </c>
      <c r="AN6" s="10" t="s">
        <v>33</v>
      </c>
      <c r="AO6" s="10" t="s">
        <v>34</v>
      </c>
      <c r="AP6" s="50" t="s">
        <v>29</v>
      </c>
      <c r="AQ6" s="50" t="s">
        <v>30</v>
      </c>
      <c r="AR6" s="11" t="s">
        <v>31</v>
      </c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  <c r="IW6" s="2"/>
      <c r="IX6" s="2"/>
      <c r="IY6" s="2"/>
      <c r="IZ6" s="2"/>
      <c r="JA6" s="2"/>
      <c r="JB6" s="2"/>
      <c r="JC6" s="2"/>
      <c r="JD6" s="2"/>
      <c r="JE6" s="2"/>
      <c r="JF6" s="2"/>
      <c r="JG6" s="2"/>
      <c r="JH6" s="2"/>
      <c r="JI6" s="2"/>
      <c r="JJ6" s="2"/>
      <c r="JK6" s="2"/>
      <c r="JL6" s="2"/>
      <c r="JM6" s="2"/>
      <c r="JN6" s="2"/>
      <c r="JO6" s="2"/>
      <c r="JP6" s="2"/>
      <c r="JQ6" s="2"/>
      <c r="JR6" s="2"/>
      <c r="JS6" s="2"/>
      <c r="JT6" s="2"/>
      <c r="JU6" s="2"/>
      <c r="JV6" s="2"/>
      <c r="JW6" s="2"/>
      <c r="JX6" s="2"/>
      <c r="JY6" s="2"/>
      <c r="JZ6" s="2"/>
      <c r="KA6" s="2"/>
      <c r="KB6" s="2"/>
      <c r="KC6" s="2"/>
      <c r="KD6" s="2"/>
      <c r="KE6" s="2"/>
      <c r="KF6" s="2"/>
      <c r="KG6" s="2"/>
      <c r="KH6" s="2"/>
      <c r="KI6" s="2"/>
      <c r="KJ6" s="2"/>
      <c r="KK6" s="2"/>
      <c r="KL6" s="2"/>
      <c r="KM6" s="2"/>
      <c r="KN6" s="2"/>
      <c r="KO6" s="2"/>
      <c r="KP6" s="2"/>
      <c r="KQ6" s="2"/>
      <c r="KR6" s="2"/>
      <c r="KS6" s="2"/>
      <c r="KT6" s="2"/>
      <c r="KU6" s="2"/>
      <c r="KV6" s="2"/>
      <c r="KW6" s="2"/>
      <c r="KX6" s="2"/>
      <c r="KY6" s="2"/>
      <c r="KZ6" s="2"/>
      <c r="LA6" s="2"/>
      <c r="LB6" s="2"/>
      <c r="LC6" s="2"/>
      <c r="LD6" s="2"/>
      <c r="LE6" s="2"/>
      <c r="LF6" s="2"/>
      <c r="LG6" s="2"/>
      <c r="LH6" s="2"/>
      <c r="LI6" s="2"/>
      <c r="LJ6" s="2"/>
      <c r="LK6" s="2"/>
      <c r="LL6" s="2"/>
      <c r="LM6" s="2"/>
      <c r="LN6" s="2"/>
      <c r="LO6" s="2"/>
      <c r="LP6" s="2"/>
      <c r="LQ6" s="2"/>
      <c r="LR6" s="2"/>
      <c r="LS6" s="2"/>
      <c r="LT6" s="2"/>
      <c r="LU6" s="2"/>
      <c r="LV6" s="2"/>
      <c r="LW6" s="2"/>
      <c r="LX6" s="2"/>
      <c r="LY6" s="2"/>
      <c r="LZ6" s="2"/>
      <c r="MA6" s="2"/>
      <c r="MB6" s="2"/>
      <c r="MC6" s="2"/>
      <c r="MD6" s="2"/>
      <c r="ME6" s="2"/>
      <c r="MF6" s="2"/>
      <c r="MG6" s="2"/>
      <c r="MH6" s="2"/>
      <c r="MI6" s="2"/>
      <c r="MJ6" s="2"/>
      <c r="MK6" s="2"/>
      <c r="ML6" s="2"/>
      <c r="MM6" s="2"/>
      <c r="MN6" s="2"/>
      <c r="MO6" s="2"/>
      <c r="MP6" s="2"/>
      <c r="MQ6" s="2"/>
      <c r="MR6" s="2"/>
      <c r="MS6" s="2"/>
      <c r="MT6" s="2"/>
      <c r="MU6" s="2"/>
      <c r="MV6" s="2"/>
      <c r="MW6" s="2"/>
      <c r="MX6" s="2"/>
      <c r="MY6" s="2"/>
      <c r="MZ6" s="2"/>
      <c r="NA6" s="2"/>
      <c r="NB6" s="2"/>
      <c r="NC6" s="2"/>
      <c r="ND6" s="2"/>
      <c r="NE6" s="2"/>
      <c r="NF6" s="2"/>
      <c r="NG6" s="2"/>
      <c r="NH6" s="2"/>
      <c r="NI6" s="2"/>
      <c r="NJ6" s="2"/>
      <c r="NK6" s="2"/>
      <c r="NL6" s="2"/>
      <c r="NM6" s="2"/>
      <c r="NN6" s="2"/>
      <c r="NO6" s="2"/>
      <c r="NP6" s="2"/>
      <c r="NQ6" s="2"/>
      <c r="NR6" s="2"/>
      <c r="NS6" s="2"/>
      <c r="NT6" s="2"/>
      <c r="NU6" s="2"/>
      <c r="NV6" s="2"/>
      <c r="NW6" s="2"/>
      <c r="NX6" s="2"/>
      <c r="NY6" s="2"/>
      <c r="NZ6" s="2"/>
      <c r="OA6" s="2"/>
      <c r="OB6" s="2"/>
      <c r="OC6" s="2"/>
      <c r="OD6" s="2"/>
      <c r="OE6" s="2"/>
      <c r="OF6" s="2"/>
      <c r="OG6" s="2"/>
      <c r="OH6" s="2"/>
      <c r="OI6" s="2"/>
      <c r="OJ6" s="2"/>
      <c r="OK6" s="2"/>
      <c r="OL6" s="2"/>
      <c r="OM6" s="2"/>
      <c r="ON6" s="2"/>
      <c r="OO6" s="2"/>
      <c r="OP6" s="2"/>
      <c r="OQ6" s="2"/>
      <c r="OR6" s="2"/>
      <c r="OS6" s="2"/>
      <c r="OT6" s="2"/>
      <c r="OU6" s="2"/>
      <c r="OV6" s="2"/>
      <c r="OW6" s="2"/>
      <c r="OX6" s="2"/>
      <c r="OY6" s="2"/>
      <c r="OZ6" s="2"/>
      <c r="PA6" s="2"/>
      <c r="PB6" s="2"/>
      <c r="PC6" s="2"/>
      <c r="PD6" s="2"/>
      <c r="PE6" s="2"/>
      <c r="PF6" s="2"/>
      <c r="PG6" s="2"/>
      <c r="PH6" s="2"/>
      <c r="PI6" s="2"/>
      <c r="PJ6" s="2"/>
      <c r="PK6" s="2"/>
      <c r="PL6" s="2"/>
      <c r="PM6" s="2"/>
      <c r="PN6" s="2"/>
      <c r="PO6" s="2"/>
      <c r="PP6" s="2"/>
      <c r="PQ6" s="2"/>
      <c r="PR6" s="2"/>
      <c r="PS6" s="2"/>
      <c r="PT6" s="2"/>
      <c r="PU6" s="2"/>
      <c r="PV6" s="2"/>
      <c r="PW6" s="2"/>
      <c r="PX6" s="2"/>
      <c r="PY6" s="2"/>
      <c r="PZ6" s="2"/>
      <c r="QA6" s="2"/>
      <c r="QB6" s="2"/>
      <c r="QC6" s="2"/>
      <c r="QD6" s="2"/>
      <c r="QE6" s="2"/>
      <c r="QF6" s="2"/>
      <c r="QG6" s="2"/>
      <c r="QH6" s="2"/>
      <c r="QI6" s="2"/>
      <c r="QJ6" s="2"/>
      <c r="QK6" s="2"/>
      <c r="QL6" s="2"/>
      <c r="QM6" s="2"/>
      <c r="QN6" s="2"/>
      <c r="QO6" s="2"/>
      <c r="QP6" s="2"/>
      <c r="QQ6" s="2"/>
      <c r="QR6" s="2"/>
      <c r="QS6" s="2"/>
      <c r="QT6" s="2"/>
      <c r="QU6" s="2"/>
      <c r="QV6" s="2"/>
      <c r="QW6" s="2"/>
      <c r="QX6" s="2"/>
      <c r="QY6" s="2"/>
      <c r="QZ6" s="2"/>
      <c r="RA6" s="2"/>
      <c r="RB6" s="2"/>
      <c r="RC6" s="2"/>
      <c r="RD6" s="2"/>
      <c r="RE6" s="2"/>
      <c r="RF6" s="2"/>
      <c r="RG6" s="2"/>
      <c r="RH6" s="2"/>
      <c r="RI6" s="2"/>
      <c r="RJ6" s="2"/>
      <c r="RK6" s="2"/>
      <c r="RL6" s="2"/>
      <c r="RM6" s="2"/>
      <c r="RN6" s="2"/>
      <c r="RO6" s="2"/>
      <c r="RP6" s="2"/>
      <c r="RQ6" s="2"/>
      <c r="RR6" s="2"/>
      <c r="RS6" s="2"/>
      <c r="RT6" s="2"/>
      <c r="RU6" s="2"/>
      <c r="RV6" s="2"/>
      <c r="RW6" s="2"/>
      <c r="RX6" s="2"/>
      <c r="RY6" s="2"/>
      <c r="RZ6" s="2"/>
      <c r="SA6" s="2"/>
      <c r="SB6" s="2"/>
      <c r="SC6" s="2"/>
      <c r="SD6" s="2"/>
      <c r="SE6" s="2"/>
      <c r="SF6" s="2"/>
      <c r="SG6" s="2"/>
      <c r="SH6" s="2"/>
      <c r="SI6" s="2"/>
      <c r="SJ6" s="2"/>
      <c r="SK6" s="2"/>
      <c r="SL6" s="2"/>
      <c r="SM6" s="2"/>
      <c r="SN6" s="2"/>
      <c r="SO6" s="2"/>
      <c r="SP6" s="2"/>
      <c r="SQ6" s="2"/>
      <c r="SR6" s="2"/>
      <c r="SS6" s="2"/>
      <c r="ST6" s="2"/>
      <c r="SU6" s="2"/>
      <c r="SV6" s="2"/>
      <c r="SW6" s="2"/>
      <c r="SX6" s="2"/>
      <c r="SY6" s="2"/>
      <c r="SZ6" s="2"/>
      <c r="TA6" s="2"/>
      <c r="TB6" s="2"/>
      <c r="TC6" s="2"/>
      <c r="TD6" s="2"/>
      <c r="TE6" s="2"/>
      <c r="TF6" s="2"/>
      <c r="TG6" s="2"/>
      <c r="TH6" s="2"/>
      <c r="TI6" s="2"/>
      <c r="TJ6" s="2"/>
      <c r="TK6" s="2"/>
      <c r="TL6" s="2"/>
      <c r="TM6" s="2"/>
      <c r="TN6" s="2"/>
      <c r="TO6" s="2"/>
      <c r="TP6" s="2"/>
      <c r="TQ6" s="2"/>
      <c r="TR6" s="2"/>
      <c r="TS6" s="2"/>
      <c r="TT6" s="2"/>
      <c r="TU6" s="2"/>
      <c r="TV6" s="2"/>
      <c r="TW6" s="2"/>
      <c r="TX6" s="2"/>
      <c r="TY6" s="2"/>
      <c r="TZ6" s="2"/>
      <c r="UA6" s="2"/>
      <c r="UB6" s="2"/>
      <c r="UC6" s="2"/>
      <c r="UD6" s="2"/>
      <c r="UE6" s="2"/>
      <c r="UF6" s="2"/>
      <c r="UG6" s="2"/>
      <c r="UH6" s="2"/>
      <c r="UI6" s="2"/>
      <c r="UJ6" s="2"/>
      <c r="UK6" s="2"/>
      <c r="UL6" s="2"/>
      <c r="UM6" s="2"/>
      <c r="UN6" s="2"/>
      <c r="UO6" s="2"/>
      <c r="UP6" s="2"/>
      <c r="UQ6" s="2"/>
      <c r="UR6" s="2"/>
      <c r="US6" s="2"/>
      <c r="UT6" s="2"/>
      <c r="UU6" s="2"/>
      <c r="UV6" s="2"/>
      <c r="UW6" s="2"/>
      <c r="UX6" s="2"/>
      <c r="UY6" s="2"/>
      <c r="UZ6" s="2"/>
      <c r="VA6" s="2"/>
      <c r="VB6" s="2"/>
      <c r="VC6" s="2"/>
      <c r="VD6" s="2"/>
      <c r="VE6" s="2"/>
      <c r="VF6" s="2"/>
      <c r="VG6" s="2"/>
      <c r="VH6" s="2"/>
      <c r="VI6" s="2"/>
      <c r="VJ6" s="2"/>
      <c r="VK6" s="2"/>
      <c r="VL6" s="2"/>
      <c r="VM6" s="2"/>
      <c r="VN6" s="2"/>
      <c r="VO6" s="2"/>
      <c r="VP6" s="2"/>
      <c r="VQ6" s="2"/>
      <c r="VR6" s="2"/>
      <c r="VS6" s="2"/>
      <c r="VT6" s="2"/>
      <c r="VU6" s="2"/>
      <c r="VV6" s="2"/>
      <c r="VW6" s="2"/>
      <c r="VX6" s="2"/>
      <c r="VY6" s="2"/>
      <c r="VZ6" s="2"/>
      <c r="WA6" s="2"/>
      <c r="WB6" s="2"/>
      <c r="WC6" s="2"/>
      <c r="WD6" s="2"/>
      <c r="WE6" s="2"/>
      <c r="WF6" s="2"/>
      <c r="WG6" s="2"/>
      <c r="WH6" s="2"/>
      <c r="WI6" s="2"/>
      <c r="WJ6" s="2"/>
      <c r="WK6" s="2"/>
      <c r="WL6" s="2"/>
      <c r="WM6" s="2"/>
      <c r="WN6" s="2"/>
      <c r="WO6" s="2"/>
      <c r="WP6" s="2"/>
      <c r="WQ6" s="2"/>
      <c r="WR6" s="2"/>
      <c r="WS6" s="2"/>
      <c r="WT6" s="2"/>
      <c r="WU6" s="2"/>
      <c r="WV6" s="2"/>
      <c r="WW6" s="2"/>
      <c r="WX6" s="2"/>
      <c r="WY6" s="2"/>
      <c r="WZ6" s="2"/>
      <c r="XA6" s="2"/>
      <c r="XB6" s="2"/>
      <c r="XC6" s="2"/>
      <c r="XD6" s="2"/>
      <c r="XE6" s="2"/>
      <c r="XF6" s="2"/>
      <c r="XG6" s="2"/>
      <c r="XH6" s="2"/>
      <c r="XI6" s="2"/>
      <c r="XJ6" s="2"/>
      <c r="XK6" s="2"/>
      <c r="XL6" s="2"/>
      <c r="XM6" s="2"/>
      <c r="XN6" s="2"/>
      <c r="XO6" s="2"/>
      <c r="XP6" s="2"/>
      <c r="XQ6" s="2"/>
      <c r="XR6" s="2"/>
      <c r="XS6" s="2"/>
      <c r="XT6" s="2"/>
      <c r="XU6" s="2"/>
      <c r="XV6" s="2"/>
      <c r="XW6" s="2"/>
      <c r="XX6" s="2"/>
      <c r="XY6" s="2"/>
      <c r="XZ6" s="2"/>
      <c r="YA6" s="2"/>
      <c r="YB6" s="2"/>
      <c r="YC6" s="2"/>
      <c r="YD6" s="2"/>
      <c r="YE6" s="2"/>
      <c r="YF6" s="2"/>
      <c r="YG6" s="2"/>
      <c r="YH6" s="2"/>
      <c r="YI6" s="2"/>
      <c r="YJ6" s="2"/>
      <c r="YK6" s="2"/>
      <c r="YL6" s="2"/>
      <c r="YM6" s="2"/>
      <c r="YN6" s="2"/>
      <c r="YO6" s="2"/>
      <c r="YP6" s="2"/>
      <c r="YQ6" s="2"/>
      <c r="YR6" s="2"/>
      <c r="YS6" s="2"/>
      <c r="YT6" s="2"/>
      <c r="YU6" s="2"/>
      <c r="YV6" s="2"/>
      <c r="YW6" s="2"/>
      <c r="YX6" s="2"/>
      <c r="YY6" s="2"/>
      <c r="YZ6" s="2"/>
      <c r="ZA6" s="2"/>
      <c r="ZB6" s="2"/>
      <c r="ZC6" s="2"/>
      <c r="ZD6" s="2"/>
      <c r="ZE6" s="2"/>
      <c r="ZF6" s="2"/>
      <c r="ZG6" s="2"/>
      <c r="ZH6" s="2"/>
      <c r="ZI6" s="2"/>
      <c r="ZJ6" s="2"/>
      <c r="ZK6" s="2"/>
      <c r="ZL6" s="2"/>
      <c r="ZM6" s="2"/>
      <c r="ZN6" s="2"/>
      <c r="ZO6" s="2"/>
      <c r="ZP6" s="2"/>
      <c r="ZQ6" s="2"/>
      <c r="ZR6" s="2"/>
      <c r="ZS6" s="2"/>
      <c r="ZT6" s="2"/>
      <c r="ZU6" s="2"/>
      <c r="ZV6" s="2"/>
      <c r="ZW6" s="2"/>
      <c r="ZX6" s="2"/>
      <c r="ZY6" s="2"/>
      <c r="ZZ6" s="2"/>
      <c r="AAA6" s="2"/>
      <c r="AAB6" s="2"/>
      <c r="AAC6" s="2"/>
      <c r="AAD6" s="2"/>
      <c r="AAE6" s="2"/>
      <c r="AAF6" s="2"/>
      <c r="AAG6" s="2"/>
      <c r="AAH6" s="2"/>
      <c r="AAI6" s="2"/>
      <c r="AAJ6" s="2"/>
      <c r="AAK6" s="2"/>
      <c r="AAL6" s="2"/>
      <c r="AAM6" s="2"/>
      <c r="AAN6" s="2"/>
      <c r="AAO6" s="2"/>
      <c r="AAP6" s="2"/>
      <c r="AAQ6" s="2"/>
      <c r="AAR6" s="2"/>
      <c r="AAS6" s="2"/>
      <c r="AAT6" s="2"/>
      <c r="AAU6" s="2"/>
      <c r="AAV6" s="2"/>
      <c r="AAW6" s="2"/>
      <c r="AAX6" s="2"/>
      <c r="AAY6" s="2"/>
      <c r="AAZ6" s="2"/>
      <c r="ABA6" s="2"/>
      <c r="ABB6" s="2"/>
      <c r="ABC6" s="2"/>
      <c r="ABD6" s="2"/>
      <c r="ABE6" s="2"/>
      <c r="ABF6" s="2"/>
      <c r="ABG6" s="2"/>
      <c r="ABH6" s="2"/>
      <c r="ABI6" s="2"/>
      <c r="ABJ6" s="2"/>
      <c r="ABK6" s="2"/>
      <c r="ABL6" s="2"/>
      <c r="ABM6" s="2"/>
      <c r="ABN6" s="2"/>
      <c r="ABO6" s="2"/>
      <c r="ABP6" s="2"/>
      <c r="ABQ6" s="2"/>
      <c r="ABR6" s="2"/>
      <c r="ABS6" s="2"/>
      <c r="ABT6" s="2"/>
      <c r="ABU6" s="2"/>
      <c r="ABV6" s="2"/>
      <c r="ABW6" s="2"/>
      <c r="ABX6" s="2"/>
      <c r="ABY6" s="2"/>
      <c r="ABZ6" s="2"/>
      <c r="ACA6" s="2"/>
      <c r="ACB6" s="2"/>
      <c r="ACC6" s="2"/>
      <c r="ACD6" s="2"/>
      <c r="ACE6" s="2"/>
      <c r="ACF6" s="2"/>
      <c r="ACG6" s="2"/>
      <c r="ACH6" s="2"/>
      <c r="ACI6" s="2"/>
      <c r="ACJ6" s="2"/>
      <c r="ACK6" s="2"/>
      <c r="ACL6" s="2"/>
      <c r="ACM6" s="2"/>
      <c r="ACN6" s="2"/>
      <c r="ACO6" s="2"/>
      <c r="ACP6" s="2"/>
      <c r="ACQ6" s="2"/>
      <c r="ACR6" s="2"/>
      <c r="ACS6" s="2"/>
      <c r="ACT6" s="2"/>
      <c r="ACU6" s="2"/>
      <c r="ACV6" s="2"/>
      <c r="ACW6" s="2"/>
      <c r="ACX6" s="2"/>
      <c r="ACY6" s="2"/>
      <c r="ACZ6" s="2"/>
      <c r="ADA6" s="2"/>
      <c r="ADB6" s="2"/>
      <c r="ADC6" s="2"/>
      <c r="ADD6" s="2"/>
      <c r="ADE6" s="2"/>
      <c r="ADF6" s="2"/>
      <c r="ADG6" s="2"/>
      <c r="ADH6" s="2"/>
      <c r="ADI6" s="2"/>
      <c r="ADJ6" s="2"/>
      <c r="ADK6" s="2"/>
      <c r="ADL6" s="2"/>
      <c r="ADM6" s="2"/>
      <c r="ADN6" s="2"/>
      <c r="ADO6" s="2"/>
      <c r="ADP6" s="2"/>
      <c r="ADQ6" s="2"/>
      <c r="ADR6" s="2"/>
      <c r="ADS6" s="2"/>
      <c r="ADT6" s="2"/>
      <c r="ADU6" s="2"/>
      <c r="ADV6" s="2"/>
      <c r="ADW6" s="2"/>
      <c r="ADX6" s="2"/>
      <c r="ADY6" s="2"/>
      <c r="ADZ6" s="2"/>
      <c r="AEA6" s="2"/>
      <c r="AEB6" s="2"/>
      <c r="AEC6" s="2"/>
      <c r="AED6" s="2"/>
      <c r="AEE6" s="2"/>
      <c r="AEF6" s="2"/>
      <c r="AEG6" s="2"/>
      <c r="AEH6" s="2"/>
      <c r="AEI6" s="2"/>
      <c r="AEJ6" s="2"/>
      <c r="AEK6" s="2"/>
      <c r="AEL6" s="2"/>
      <c r="AEM6" s="2"/>
      <c r="AEN6" s="2"/>
      <c r="AEO6" s="2"/>
      <c r="AEP6" s="2"/>
      <c r="AEQ6" s="2"/>
      <c r="AER6" s="2"/>
      <c r="AES6" s="2"/>
      <c r="AET6" s="2"/>
      <c r="AEU6" s="2"/>
      <c r="AEV6" s="2"/>
      <c r="AEW6" s="2"/>
      <c r="AEX6" s="2"/>
      <c r="AEY6" s="2"/>
      <c r="AEZ6" s="2"/>
      <c r="AFA6" s="2"/>
      <c r="AFB6" s="2"/>
      <c r="AFC6" s="2"/>
      <c r="AFD6" s="2"/>
      <c r="AFE6" s="2"/>
      <c r="AFF6" s="2"/>
      <c r="AFG6" s="2"/>
      <c r="AFH6" s="2"/>
      <c r="AFI6" s="2"/>
      <c r="AFJ6" s="2"/>
      <c r="AFK6" s="2"/>
      <c r="AFL6" s="2"/>
      <c r="AFM6" s="2"/>
      <c r="AFN6" s="2"/>
      <c r="AFO6" s="2"/>
      <c r="AFP6" s="2"/>
      <c r="AFQ6" s="2"/>
      <c r="AFR6" s="2"/>
      <c r="AFS6" s="2"/>
      <c r="AFT6" s="2"/>
      <c r="AFU6" s="2"/>
      <c r="AFV6" s="2"/>
      <c r="AFW6" s="2"/>
      <c r="AFX6" s="2"/>
      <c r="AFY6" s="2"/>
      <c r="AFZ6" s="2"/>
      <c r="AGA6" s="2"/>
      <c r="AGB6" s="2"/>
      <c r="AGC6" s="2"/>
      <c r="AGD6" s="2"/>
      <c r="AGE6" s="2"/>
      <c r="AGF6" s="2"/>
      <c r="AGG6" s="2"/>
      <c r="AGH6" s="2"/>
      <c r="AGI6" s="2"/>
      <c r="AGJ6" s="2"/>
      <c r="AGK6" s="2"/>
      <c r="AGL6" s="2"/>
      <c r="AGM6" s="2"/>
      <c r="AGN6" s="2"/>
      <c r="AGO6" s="2"/>
      <c r="AGP6" s="2"/>
      <c r="AGQ6" s="2"/>
      <c r="AGR6" s="2"/>
      <c r="AGS6" s="2"/>
      <c r="AGT6" s="2"/>
      <c r="AGU6" s="2"/>
      <c r="AGV6" s="2"/>
      <c r="AGW6" s="2"/>
      <c r="AGX6" s="2"/>
      <c r="AGY6" s="2"/>
      <c r="AGZ6" s="2"/>
      <c r="AHA6" s="2"/>
      <c r="AHB6" s="2"/>
      <c r="AHC6" s="2"/>
      <c r="AHD6" s="2"/>
      <c r="AHE6" s="2"/>
      <c r="AHF6" s="2"/>
      <c r="AHG6" s="2"/>
      <c r="AHH6" s="2"/>
      <c r="AHI6" s="2"/>
      <c r="AHJ6" s="2"/>
      <c r="AHK6" s="2"/>
      <c r="AHL6" s="2"/>
      <c r="AHM6" s="2"/>
      <c r="AHN6" s="2"/>
      <c r="AHO6" s="2"/>
      <c r="AHP6" s="2"/>
      <c r="AHQ6" s="2"/>
      <c r="AHR6" s="2"/>
      <c r="AHS6" s="2"/>
      <c r="AHT6" s="2"/>
      <c r="AHU6" s="2"/>
      <c r="AHV6" s="2"/>
      <c r="AHW6" s="2"/>
      <c r="AHX6" s="2"/>
      <c r="AHY6" s="2"/>
      <c r="AHZ6" s="2"/>
      <c r="AIA6" s="2"/>
      <c r="AIB6" s="2"/>
      <c r="AIC6" s="2"/>
      <c r="AID6" s="2"/>
      <c r="AIE6" s="2"/>
      <c r="AIF6" s="2"/>
      <c r="AIG6" s="2"/>
      <c r="AIH6" s="2"/>
      <c r="AII6" s="2"/>
      <c r="AIJ6" s="2"/>
      <c r="AIK6" s="2"/>
      <c r="AIL6" s="2"/>
      <c r="AIM6" s="2"/>
      <c r="AIN6" s="2"/>
      <c r="AIO6" s="2"/>
      <c r="AIP6" s="2"/>
      <c r="AIQ6" s="2"/>
      <c r="AIR6" s="2"/>
      <c r="AIS6" s="2"/>
      <c r="AIT6" s="2"/>
      <c r="AIU6" s="2"/>
      <c r="AIV6" s="2"/>
      <c r="AIW6" s="2"/>
      <c r="AIX6" s="2"/>
      <c r="AIY6" s="2"/>
      <c r="AIZ6" s="2"/>
      <c r="AJA6" s="2"/>
      <c r="AJB6" s="2"/>
      <c r="AJC6" s="2"/>
      <c r="AJD6" s="2"/>
      <c r="AJE6" s="2"/>
      <c r="AJF6" s="2"/>
      <c r="AJG6" s="2"/>
      <c r="AJH6" s="2"/>
      <c r="AJI6" s="2"/>
      <c r="AJJ6" s="2"/>
      <c r="AJK6" s="2"/>
      <c r="AJL6" s="2"/>
      <c r="AJM6" s="2"/>
      <c r="AJN6" s="2"/>
      <c r="AJO6" s="2"/>
      <c r="AJP6" s="2"/>
      <c r="AJQ6" s="2"/>
      <c r="AJR6" s="2"/>
      <c r="AJS6" s="2"/>
      <c r="AJT6" s="2"/>
      <c r="AJU6" s="2"/>
      <c r="AJV6" s="2"/>
      <c r="AJW6" s="2"/>
      <c r="AJX6" s="2"/>
      <c r="AJY6" s="2"/>
      <c r="AJZ6" s="2"/>
      <c r="AKA6" s="2"/>
      <c r="AKB6" s="2"/>
      <c r="AKC6" s="2"/>
      <c r="AKD6" s="2"/>
      <c r="AKE6" s="2"/>
      <c r="AKF6" s="2"/>
      <c r="AKG6" s="2"/>
      <c r="AKH6" s="2"/>
      <c r="AKI6" s="2"/>
      <c r="AKJ6" s="2"/>
      <c r="AKK6" s="2"/>
      <c r="AKL6" s="2"/>
      <c r="AKM6" s="2"/>
      <c r="AKN6" s="2"/>
      <c r="AKO6" s="2"/>
      <c r="AKP6" s="2"/>
      <c r="AKQ6" s="2"/>
      <c r="AKR6" s="2"/>
      <c r="AKS6" s="2"/>
      <c r="AKT6" s="2"/>
      <c r="AKU6" s="2"/>
      <c r="AKV6" s="2"/>
      <c r="AKW6" s="2"/>
      <c r="AKX6" s="2"/>
      <c r="AKY6" s="2"/>
      <c r="AKZ6" s="2"/>
      <c r="ALA6" s="2"/>
      <c r="ALB6" s="2"/>
      <c r="ALC6" s="2"/>
      <c r="ALD6" s="2"/>
      <c r="ALE6" s="2"/>
      <c r="ALF6" s="2"/>
      <c r="ALG6" s="2"/>
      <c r="ALH6" s="2"/>
      <c r="ALI6" s="2"/>
      <c r="ALJ6" s="2"/>
      <c r="ALK6" s="2"/>
      <c r="ALL6" s="2"/>
      <c r="ALM6" s="2"/>
      <c r="ALN6" s="2"/>
      <c r="ALO6" s="2"/>
      <c r="ALP6" s="2"/>
      <c r="ALQ6" s="2"/>
      <c r="ALR6" s="2"/>
      <c r="ALS6" s="2"/>
      <c r="ALT6" s="2"/>
      <c r="ALU6" s="2"/>
      <c r="ALV6" s="2"/>
      <c r="ALW6" s="2"/>
      <c r="ALX6" s="2"/>
      <c r="ALY6" s="2"/>
      <c r="ALZ6" s="2"/>
      <c r="AMA6" s="2"/>
      <c r="AMB6" s="2"/>
      <c r="AMC6" s="2"/>
      <c r="AMD6" s="2"/>
      <c r="AME6" s="2"/>
      <c r="AMF6" s="2"/>
      <c r="AMG6" s="2"/>
      <c r="AMH6" s="2"/>
      <c r="AMI6" s="2"/>
      <c r="AMJ6" s="2"/>
    </row>
    <row r="7" spans="1:1024" s="19" customFormat="1" ht="10.5">
      <c r="A7" s="12">
        <v>1</v>
      </c>
      <c r="B7" s="13" t="s">
        <v>35</v>
      </c>
      <c r="C7" s="12" t="s">
        <v>36</v>
      </c>
      <c r="D7" s="12" t="s">
        <v>37</v>
      </c>
      <c r="E7" s="12" t="s">
        <v>38</v>
      </c>
      <c r="F7" s="12" t="s">
        <v>38</v>
      </c>
      <c r="G7" s="12" t="s">
        <v>39</v>
      </c>
      <c r="H7" s="12">
        <v>32</v>
      </c>
      <c r="I7" s="12">
        <v>14</v>
      </c>
      <c r="J7" s="12" t="s">
        <v>41</v>
      </c>
      <c r="K7" s="12" t="s">
        <v>42</v>
      </c>
      <c r="L7" s="12" t="s">
        <v>43</v>
      </c>
      <c r="M7" s="12" t="s">
        <v>37</v>
      </c>
      <c r="N7" s="12" t="s">
        <v>36</v>
      </c>
      <c r="O7" s="12" t="s">
        <v>44</v>
      </c>
      <c r="P7" s="14" t="s">
        <v>43</v>
      </c>
      <c r="Q7" s="14" t="s">
        <v>37</v>
      </c>
      <c r="R7" s="12" t="s">
        <v>36</v>
      </c>
      <c r="S7" s="15" t="s">
        <v>40</v>
      </c>
      <c r="T7" s="15" t="s">
        <v>45</v>
      </c>
      <c r="U7" s="16">
        <v>5240.6351999999997</v>
      </c>
      <c r="V7" s="45"/>
      <c r="W7" s="17">
        <f t="shared" ref="W7:W38" si="0">U7*V7</f>
        <v>0</v>
      </c>
      <c r="X7" s="45"/>
      <c r="Y7" s="47" t="s">
        <v>46</v>
      </c>
      <c r="Z7" s="45"/>
      <c r="AA7" s="51"/>
      <c r="AB7" s="51"/>
      <c r="AC7" s="52"/>
      <c r="AD7" s="51"/>
      <c r="AE7" s="51"/>
      <c r="AF7" s="17">
        <f t="shared" ref="AF7:AF38" si="1">(U7*X7)+(U7*Z7)+(12*I7*AA7)+(12*AB7)+(12*I7*AC7)+(U7*AD7)+(U7*AE7)</f>
        <v>0</v>
      </c>
      <c r="AG7" s="18">
        <f t="shared" ref="AG7:AG38" si="2">U7*0.1</f>
        <v>524.06352000000004</v>
      </c>
      <c r="AH7" s="45"/>
      <c r="AI7" s="17">
        <f t="shared" ref="AI7:AI38" si="3">AG7*AH7</f>
        <v>0</v>
      </c>
      <c r="AJ7" s="45"/>
      <c r="AK7" s="47" t="s">
        <v>46</v>
      </c>
      <c r="AL7" s="45"/>
      <c r="AM7" s="12" t="s">
        <v>46</v>
      </c>
      <c r="AN7" s="12" t="s">
        <v>46</v>
      </c>
      <c r="AO7" s="17" t="s">
        <v>46</v>
      </c>
      <c r="AP7" s="51"/>
      <c r="AQ7" s="51"/>
      <c r="AR7" s="17">
        <f t="shared" ref="AR7:AR38" si="4">(AG7*AJ7)+(AG7*AL7)+(AG7*AP7)+(AG7*AQ7)</f>
        <v>0</v>
      </c>
    </row>
    <row r="8" spans="1:1024">
      <c r="A8" s="12">
        <v>2</v>
      </c>
      <c r="B8" s="13" t="s">
        <v>47</v>
      </c>
      <c r="C8" s="12" t="s">
        <v>36</v>
      </c>
      <c r="D8" s="12" t="s">
        <v>37</v>
      </c>
      <c r="E8" s="12" t="s">
        <v>38</v>
      </c>
      <c r="F8" s="12" t="s">
        <v>38</v>
      </c>
      <c r="G8" s="12" t="s">
        <v>48</v>
      </c>
      <c r="H8" s="12">
        <v>63</v>
      </c>
      <c r="I8" s="12">
        <v>27</v>
      </c>
      <c r="J8" s="12" t="s">
        <v>41</v>
      </c>
      <c r="K8" s="12" t="s">
        <v>42</v>
      </c>
      <c r="L8" s="12" t="s">
        <v>43</v>
      </c>
      <c r="M8" s="12" t="s">
        <v>37</v>
      </c>
      <c r="N8" s="12" t="s">
        <v>36</v>
      </c>
      <c r="O8" s="12" t="s">
        <v>44</v>
      </c>
      <c r="P8" s="14" t="s">
        <v>43</v>
      </c>
      <c r="Q8" s="14" t="s">
        <v>37</v>
      </c>
      <c r="R8" s="12" t="s">
        <v>36</v>
      </c>
      <c r="S8" s="15" t="s">
        <v>40</v>
      </c>
      <c r="T8" s="12" t="s">
        <v>45</v>
      </c>
      <c r="U8" s="20">
        <v>23328</v>
      </c>
      <c r="V8" s="45"/>
      <c r="W8" s="17">
        <f t="shared" si="0"/>
        <v>0</v>
      </c>
      <c r="X8" s="45"/>
      <c r="Y8" s="47" t="s">
        <v>46</v>
      </c>
      <c r="Z8" s="45"/>
      <c r="AA8" s="51"/>
      <c r="AB8" s="51"/>
      <c r="AC8" s="52"/>
      <c r="AD8" s="51"/>
      <c r="AE8" s="51"/>
      <c r="AF8" s="17">
        <f t="shared" si="1"/>
        <v>0</v>
      </c>
      <c r="AG8" s="18">
        <f t="shared" si="2"/>
        <v>2332.8000000000002</v>
      </c>
      <c r="AH8" s="45"/>
      <c r="AI8" s="17">
        <f t="shared" si="3"/>
        <v>0</v>
      </c>
      <c r="AJ8" s="45"/>
      <c r="AK8" s="47" t="s">
        <v>46</v>
      </c>
      <c r="AL8" s="45"/>
      <c r="AM8" s="12" t="s">
        <v>46</v>
      </c>
      <c r="AN8" s="12" t="s">
        <v>46</v>
      </c>
      <c r="AO8" s="17" t="s">
        <v>46</v>
      </c>
      <c r="AP8" s="51"/>
      <c r="AQ8" s="51"/>
      <c r="AR8" s="17">
        <f t="shared" si="4"/>
        <v>0</v>
      </c>
    </row>
    <row r="9" spans="1:1024">
      <c r="A9" s="12">
        <v>3</v>
      </c>
      <c r="B9" s="13" t="s">
        <v>49</v>
      </c>
      <c r="C9" s="12" t="s">
        <v>36</v>
      </c>
      <c r="D9" s="12" t="s">
        <v>37</v>
      </c>
      <c r="E9" s="12" t="s">
        <v>38</v>
      </c>
      <c r="F9" s="12" t="s">
        <v>38</v>
      </c>
      <c r="G9" s="12" t="s">
        <v>50</v>
      </c>
      <c r="H9" s="12">
        <v>32</v>
      </c>
      <c r="I9" s="12">
        <v>14</v>
      </c>
      <c r="J9" s="12" t="s">
        <v>41</v>
      </c>
      <c r="K9" s="12" t="s">
        <v>42</v>
      </c>
      <c r="L9" s="12" t="s">
        <v>43</v>
      </c>
      <c r="M9" s="12" t="s">
        <v>37</v>
      </c>
      <c r="N9" s="12" t="s">
        <v>36</v>
      </c>
      <c r="O9" s="12" t="s">
        <v>44</v>
      </c>
      <c r="P9" s="14" t="s">
        <v>43</v>
      </c>
      <c r="Q9" s="14" t="s">
        <v>37</v>
      </c>
      <c r="R9" s="12" t="s">
        <v>36</v>
      </c>
      <c r="S9" s="15" t="s">
        <v>40</v>
      </c>
      <c r="T9" s="12" t="s">
        <v>45</v>
      </c>
      <c r="U9" s="20">
        <v>4356.5039999999999</v>
      </c>
      <c r="V9" s="45"/>
      <c r="W9" s="17">
        <f t="shared" si="0"/>
        <v>0</v>
      </c>
      <c r="X9" s="45"/>
      <c r="Y9" s="47" t="s">
        <v>46</v>
      </c>
      <c r="Z9" s="45"/>
      <c r="AA9" s="51"/>
      <c r="AB9" s="51"/>
      <c r="AC9" s="52"/>
      <c r="AD9" s="51"/>
      <c r="AE9" s="51"/>
      <c r="AF9" s="17">
        <f t="shared" si="1"/>
        <v>0</v>
      </c>
      <c r="AG9" s="18">
        <f t="shared" si="2"/>
        <v>435.65039999999999</v>
      </c>
      <c r="AH9" s="45"/>
      <c r="AI9" s="17">
        <f t="shared" si="3"/>
        <v>0</v>
      </c>
      <c r="AJ9" s="45"/>
      <c r="AK9" s="47" t="s">
        <v>46</v>
      </c>
      <c r="AL9" s="45"/>
      <c r="AM9" s="12" t="s">
        <v>46</v>
      </c>
      <c r="AN9" s="12" t="s">
        <v>46</v>
      </c>
      <c r="AO9" s="17" t="s">
        <v>46</v>
      </c>
      <c r="AP9" s="51"/>
      <c r="AQ9" s="51"/>
      <c r="AR9" s="17">
        <f t="shared" si="4"/>
        <v>0</v>
      </c>
    </row>
    <row r="10" spans="1:1024">
      <c r="A10" s="12">
        <v>4</v>
      </c>
      <c r="B10" s="13" t="s">
        <v>51</v>
      </c>
      <c r="C10" s="12" t="s">
        <v>36</v>
      </c>
      <c r="D10" s="12" t="s">
        <v>37</v>
      </c>
      <c r="E10" s="12" t="s">
        <v>38</v>
      </c>
      <c r="F10" s="12" t="s">
        <v>38</v>
      </c>
      <c r="G10" s="12" t="s">
        <v>52</v>
      </c>
      <c r="H10" s="12">
        <v>25</v>
      </c>
      <c r="I10" s="12">
        <v>11</v>
      </c>
      <c r="J10" s="12" t="s">
        <v>41</v>
      </c>
      <c r="K10" s="12" t="s">
        <v>42</v>
      </c>
      <c r="L10" s="12" t="s">
        <v>43</v>
      </c>
      <c r="M10" s="12" t="s">
        <v>37</v>
      </c>
      <c r="N10" s="12" t="s">
        <v>36</v>
      </c>
      <c r="O10" s="14" t="s">
        <v>44</v>
      </c>
      <c r="P10" s="14" t="s">
        <v>43</v>
      </c>
      <c r="Q10" s="12" t="s">
        <v>37</v>
      </c>
      <c r="R10" s="12" t="s">
        <v>36</v>
      </c>
      <c r="S10" s="15" t="s">
        <v>40</v>
      </c>
      <c r="T10" s="14" t="s">
        <v>45</v>
      </c>
      <c r="U10" s="20">
        <v>9344.0303999999996</v>
      </c>
      <c r="V10" s="45"/>
      <c r="W10" s="17">
        <f t="shared" si="0"/>
        <v>0</v>
      </c>
      <c r="X10" s="45"/>
      <c r="Y10" s="47" t="s">
        <v>46</v>
      </c>
      <c r="Z10" s="45"/>
      <c r="AA10" s="51"/>
      <c r="AB10" s="51"/>
      <c r="AC10" s="52"/>
      <c r="AD10" s="51"/>
      <c r="AE10" s="51"/>
      <c r="AF10" s="17">
        <f t="shared" si="1"/>
        <v>0</v>
      </c>
      <c r="AG10" s="18">
        <f t="shared" si="2"/>
        <v>934.40304000000003</v>
      </c>
      <c r="AH10" s="45"/>
      <c r="AI10" s="17">
        <f t="shared" si="3"/>
        <v>0</v>
      </c>
      <c r="AJ10" s="45"/>
      <c r="AK10" s="47" t="s">
        <v>46</v>
      </c>
      <c r="AL10" s="45"/>
      <c r="AM10" s="12" t="s">
        <v>46</v>
      </c>
      <c r="AN10" s="12" t="s">
        <v>46</v>
      </c>
      <c r="AO10" s="17" t="s">
        <v>46</v>
      </c>
      <c r="AP10" s="51"/>
      <c r="AQ10" s="51"/>
      <c r="AR10" s="17">
        <f t="shared" si="4"/>
        <v>0</v>
      </c>
    </row>
    <row r="11" spans="1:1024">
      <c r="A11" s="12">
        <v>5</v>
      </c>
      <c r="B11" s="13" t="s">
        <v>53</v>
      </c>
      <c r="C11" s="12" t="s">
        <v>36</v>
      </c>
      <c r="D11" s="12" t="s">
        <v>37</v>
      </c>
      <c r="E11" s="12" t="s">
        <v>38</v>
      </c>
      <c r="F11" s="12" t="s">
        <v>38</v>
      </c>
      <c r="G11" s="12" t="s">
        <v>54</v>
      </c>
      <c r="H11" s="12">
        <v>32</v>
      </c>
      <c r="I11" s="12">
        <v>14</v>
      </c>
      <c r="J11" s="12" t="s">
        <v>41</v>
      </c>
      <c r="K11" s="12" t="s">
        <v>42</v>
      </c>
      <c r="L11" s="12" t="s">
        <v>43</v>
      </c>
      <c r="M11" s="12" t="s">
        <v>37</v>
      </c>
      <c r="N11" s="12" t="s">
        <v>36</v>
      </c>
      <c r="O11" s="12" t="s">
        <v>44</v>
      </c>
      <c r="P11" s="14" t="s">
        <v>43</v>
      </c>
      <c r="Q11" s="14" t="s">
        <v>37</v>
      </c>
      <c r="R11" s="12" t="s">
        <v>36</v>
      </c>
      <c r="S11" s="15" t="s">
        <v>40</v>
      </c>
      <c r="T11" s="12" t="s">
        <v>45</v>
      </c>
      <c r="U11" s="20">
        <v>11664</v>
      </c>
      <c r="V11" s="45"/>
      <c r="W11" s="17">
        <f t="shared" si="0"/>
        <v>0</v>
      </c>
      <c r="X11" s="45"/>
      <c r="Y11" s="47" t="s">
        <v>46</v>
      </c>
      <c r="Z11" s="45"/>
      <c r="AA11" s="51"/>
      <c r="AB11" s="51"/>
      <c r="AC11" s="52"/>
      <c r="AD11" s="51"/>
      <c r="AE11" s="51"/>
      <c r="AF11" s="17">
        <f t="shared" si="1"/>
        <v>0</v>
      </c>
      <c r="AG11" s="18">
        <f t="shared" si="2"/>
        <v>1166.4000000000001</v>
      </c>
      <c r="AH11" s="45"/>
      <c r="AI11" s="17">
        <f t="shared" si="3"/>
        <v>0</v>
      </c>
      <c r="AJ11" s="45"/>
      <c r="AK11" s="47" t="s">
        <v>46</v>
      </c>
      <c r="AL11" s="45"/>
      <c r="AM11" s="12" t="s">
        <v>46</v>
      </c>
      <c r="AN11" s="12" t="s">
        <v>46</v>
      </c>
      <c r="AO11" s="17" t="s">
        <v>46</v>
      </c>
      <c r="AP11" s="51"/>
      <c r="AQ11" s="51"/>
      <c r="AR11" s="17">
        <f t="shared" si="4"/>
        <v>0</v>
      </c>
    </row>
    <row r="12" spans="1:1024">
      <c r="A12" s="12">
        <v>6</v>
      </c>
      <c r="B12" s="13" t="s">
        <v>55</v>
      </c>
      <c r="C12" s="12" t="s">
        <v>36</v>
      </c>
      <c r="D12" s="12" t="s">
        <v>37</v>
      </c>
      <c r="E12" s="12" t="s">
        <v>38</v>
      </c>
      <c r="F12" s="12" t="s">
        <v>38</v>
      </c>
      <c r="G12" s="12" t="s">
        <v>56</v>
      </c>
      <c r="H12" s="12">
        <v>13</v>
      </c>
      <c r="I12" s="12">
        <v>5</v>
      </c>
      <c r="J12" s="12" t="s">
        <v>41</v>
      </c>
      <c r="K12" s="12" t="s">
        <v>42</v>
      </c>
      <c r="L12" s="12" t="s">
        <v>43</v>
      </c>
      <c r="M12" s="12" t="s">
        <v>37</v>
      </c>
      <c r="N12" s="12" t="s">
        <v>36</v>
      </c>
      <c r="O12" s="12" t="s">
        <v>44</v>
      </c>
      <c r="P12" s="14" t="s">
        <v>43</v>
      </c>
      <c r="Q12" s="14" t="s">
        <v>37</v>
      </c>
      <c r="R12" s="12" t="s">
        <v>36</v>
      </c>
      <c r="S12" s="15" t="s">
        <v>40</v>
      </c>
      <c r="T12" s="12" t="s">
        <v>45</v>
      </c>
      <c r="U12" s="20">
        <v>9471.1679999999997</v>
      </c>
      <c r="V12" s="45"/>
      <c r="W12" s="17">
        <f t="shared" si="0"/>
        <v>0</v>
      </c>
      <c r="X12" s="45"/>
      <c r="Y12" s="47" t="s">
        <v>46</v>
      </c>
      <c r="Z12" s="45"/>
      <c r="AA12" s="51"/>
      <c r="AB12" s="51"/>
      <c r="AC12" s="52"/>
      <c r="AD12" s="51"/>
      <c r="AE12" s="51"/>
      <c r="AF12" s="17">
        <f t="shared" si="1"/>
        <v>0</v>
      </c>
      <c r="AG12" s="18">
        <f t="shared" si="2"/>
        <v>947.11680000000001</v>
      </c>
      <c r="AH12" s="45"/>
      <c r="AI12" s="17">
        <f t="shared" si="3"/>
        <v>0</v>
      </c>
      <c r="AJ12" s="45"/>
      <c r="AK12" s="47" t="s">
        <v>46</v>
      </c>
      <c r="AL12" s="45"/>
      <c r="AM12" s="12" t="s">
        <v>46</v>
      </c>
      <c r="AN12" s="12" t="s">
        <v>46</v>
      </c>
      <c r="AO12" s="17" t="s">
        <v>46</v>
      </c>
      <c r="AP12" s="51"/>
      <c r="AQ12" s="51"/>
      <c r="AR12" s="17">
        <f t="shared" si="4"/>
        <v>0</v>
      </c>
    </row>
    <row r="13" spans="1:1024">
      <c r="A13" s="12">
        <v>7</v>
      </c>
      <c r="B13" s="13" t="s">
        <v>57</v>
      </c>
      <c r="C13" s="12" t="s">
        <v>36</v>
      </c>
      <c r="D13" s="12" t="s">
        <v>37</v>
      </c>
      <c r="E13" s="12" t="s">
        <v>38</v>
      </c>
      <c r="F13" s="12" t="s">
        <v>38</v>
      </c>
      <c r="G13" s="12" t="s">
        <v>58</v>
      </c>
      <c r="H13" s="12">
        <v>63</v>
      </c>
      <c r="I13" s="12">
        <v>27</v>
      </c>
      <c r="J13" s="12" t="s">
        <v>41</v>
      </c>
      <c r="K13" s="12" t="s">
        <v>42</v>
      </c>
      <c r="L13" s="12" t="s">
        <v>43</v>
      </c>
      <c r="M13" s="12" t="s">
        <v>37</v>
      </c>
      <c r="N13" s="12" t="s">
        <v>36</v>
      </c>
      <c r="O13" s="12" t="s">
        <v>44</v>
      </c>
      <c r="P13" s="14" t="s">
        <v>43</v>
      </c>
      <c r="Q13" s="14" t="s">
        <v>37</v>
      </c>
      <c r="R13" s="12" t="s">
        <v>36</v>
      </c>
      <c r="S13" s="15" t="s">
        <v>40</v>
      </c>
      <c r="T13" s="12" t="s">
        <v>45</v>
      </c>
      <c r="U13" s="20">
        <v>14580</v>
      </c>
      <c r="V13" s="45"/>
      <c r="W13" s="17">
        <f t="shared" si="0"/>
        <v>0</v>
      </c>
      <c r="X13" s="45"/>
      <c r="Y13" s="47" t="s">
        <v>46</v>
      </c>
      <c r="Z13" s="45"/>
      <c r="AA13" s="51"/>
      <c r="AB13" s="51"/>
      <c r="AC13" s="52"/>
      <c r="AD13" s="51"/>
      <c r="AE13" s="51"/>
      <c r="AF13" s="17">
        <f t="shared" si="1"/>
        <v>0</v>
      </c>
      <c r="AG13" s="18">
        <f t="shared" si="2"/>
        <v>1458</v>
      </c>
      <c r="AH13" s="45"/>
      <c r="AI13" s="17">
        <f t="shared" si="3"/>
        <v>0</v>
      </c>
      <c r="AJ13" s="45"/>
      <c r="AK13" s="47" t="s">
        <v>46</v>
      </c>
      <c r="AL13" s="45"/>
      <c r="AM13" s="12" t="s">
        <v>46</v>
      </c>
      <c r="AN13" s="12" t="s">
        <v>46</v>
      </c>
      <c r="AO13" s="17" t="s">
        <v>46</v>
      </c>
      <c r="AP13" s="51"/>
      <c r="AQ13" s="51"/>
      <c r="AR13" s="17">
        <f t="shared" si="4"/>
        <v>0</v>
      </c>
    </row>
    <row r="14" spans="1:1024">
      <c r="A14" s="12">
        <v>8</v>
      </c>
      <c r="B14" s="13" t="s">
        <v>59</v>
      </c>
      <c r="C14" s="12" t="s">
        <v>36</v>
      </c>
      <c r="D14" s="12" t="s">
        <v>37</v>
      </c>
      <c r="E14" s="12" t="s">
        <v>38</v>
      </c>
      <c r="F14" s="12" t="s">
        <v>38</v>
      </c>
      <c r="G14" s="12" t="s">
        <v>60</v>
      </c>
      <c r="H14" s="12">
        <v>25</v>
      </c>
      <c r="I14" s="12">
        <v>4</v>
      </c>
      <c r="J14" s="12" t="s">
        <v>41</v>
      </c>
      <c r="K14" s="12" t="s">
        <v>42</v>
      </c>
      <c r="L14" s="12" t="s">
        <v>43</v>
      </c>
      <c r="M14" s="12" t="s">
        <v>37</v>
      </c>
      <c r="N14" s="12" t="s">
        <v>36</v>
      </c>
      <c r="O14" s="12" t="s">
        <v>44</v>
      </c>
      <c r="P14" s="14" t="s">
        <v>43</v>
      </c>
      <c r="Q14" s="14" t="s">
        <v>37</v>
      </c>
      <c r="R14" s="12" t="s">
        <v>36</v>
      </c>
      <c r="S14" s="15" t="s">
        <v>40</v>
      </c>
      <c r="T14" s="12" t="s">
        <v>45</v>
      </c>
      <c r="U14" s="20">
        <v>3737.1455999999998</v>
      </c>
      <c r="V14" s="45"/>
      <c r="W14" s="17">
        <f t="shared" si="0"/>
        <v>0</v>
      </c>
      <c r="X14" s="45"/>
      <c r="Y14" s="47" t="s">
        <v>46</v>
      </c>
      <c r="Z14" s="45"/>
      <c r="AA14" s="51"/>
      <c r="AB14" s="51"/>
      <c r="AC14" s="52"/>
      <c r="AD14" s="51"/>
      <c r="AE14" s="51"/>
      <c r="AF14" s="17">
        <f t="shared" si="1"/>
        <v>0</v>
      </c>
      <c r="AG14" s="18">
        <f t="shared" si="2"/>
        <v>373.71456000000001</v>
      </c>
      <c r="AH14" s="45"/>
      <c r="AI14" s="17">
        <f t="shared" si="3"/>
        <v>0</v>
      </c>
      <c r="AJ14" s="45"/>
      <c r="AK14" s="47" t="s">
        <v>46</v>
      </c>
      <c r="AL14" s="45"/>
      <c r="AM14" s="12" t="s">
        <v>46</v>
      </c>
      <c r="AN14" s="12" t="s">
        <v>46</v>
      </c>
      <c r="AO14" s="17" t="s">
        <v>46</v>
      </c>
      <c r="AP14" s="51"/>
      <c r="AQ14" s="51"/>
      <c r="AR14" s="17">
        <f t="shared" si="4"/>
        <v>0</v>
      </c>
    </row>
    <row r="15" spans="1:1024">
      <c r="A15" s="12">
        <v>9</v>
      </c>
      <c r="B15" s="13" t="s">
        <v>61</v>
      </c>
      <c r="C15" s="12" t="s">
        <v>36</v>
      </c>
      <c r="D15" s="12" t="s">
        <v>37</v>
      </c>
      <c r="E15" s="12" t="s">
        <v>38</v>
      </c>
      <c r="F15" s="12" t="s">
        <v>38</v>
      </c>
      <c r="G15" s="12" t="s">
        <v>62</v>
      </c>
      <c r="H15" s="12">
        <v>63</v>
      </c>
      <c r="I15" s="12">
        <v>27</v>
      </c>
      <c r="J15" s="12" t="s">
        <v>41</v>
      </c>
      <c r="K15" s="12" t="s">
        <v>42</v>
      </c>
      <c r="L15" s="12" t="s">
        <v>43</v>
      </c>
      <c r="M15" s="12" t="s">
        <v>37</v>
      </c>
      <c r="N15" s="12" t="s">
        <v>36</v>
      </c>
      <c r="O15" s="12" t="s">
        <v>44</v>
      </c>
      <c r="P15" s="14" t="s">
        <v>43</v>
      </c>
      <c r="Q15" s="14" t="s">
        <v>37</v>
      </c>
      <c r="R15" s="12" t="s">
        <v>36</v>
      </c>
      <c r="S15" s="15" t="s">
        <v>40</v>
      </c>
      <c r="T15" s="12" t="s">
        <v>45</v>
      </c>
      <c r="U15" s="20">
        <v>26244</v>
      </c>
      <c r="V15" s="45"/>
      <c r="W15" s="17">
        <f t="shared" si="0"/>
        <v>0</v>
      </c>
      <c r="X15" s="45"/>
      <c r="Y15" s="47" t="s">
        <v>46</v>
      </c>
      <c r="Z15" s="45"/>
      <c r="AA15" s="51"/>
      <c r="AB15" s="51"/>
      <c r="AC15" s="52"/>
      <c r="AD15" s="51"/>
      <c r="AE15" s="51"/>
      <c r="AF15" s="17">
        <f t="shared" si="1"/>
        <v>0</v>
      </c>
      <c r="AG15" s="18">
        <f t="shared" si="2"/>
        <v>2624.4</v>
      </c>
      <c r="AH15" s="45"/>
      <c r="AI15" s="17">
        <f t="shared" si="3"/>
        <v>0</v>
      </c>
      <c r="AJ15" s="45"/>
      <c r="AK15" s="47" t="s">
        <v>46</v>
      </c>
      <c r="AL15" s="45"/>
      <c r="AM15" s="12" t="s">
        <v>46</v>
      </c>
      <c r="AN15" s="12" t="s">
        <v>46</v>
      </c>
      <c r="AO15" s="17" t="s">
        <v>46</v>
      </c>
      <c r="AP15" s="51"/>
      <c r="AQ15" s="51"/>
      <c r="AR15" s="17">
        <f t="shared" si="4"/>
        <v>0</v>
      </c>
    </row>
    <row r="16" spans="1:1024">
      <c r="A16" s="12">
        <v>10</v>
      </c>
      <c r="B16" s="13" t="s">
        <v>63</v>
      </c>
      <c r="C16" s="12" t="s">
        <v>36</v>
      </c>
      <c r="D16" s="12" t="s">
        <v>37</v>
      </c>
      <c r="E16" s="12" t="s">
        <v>38</v>
      </c>
      <c r="F16" s="12" t="s">
        <v>38</v>
      </c>
      <c r="G16" s="12" t="s">
        <v>64</v>
      </c>
      <c r="H16" s="12">
        <v>16</v>
      </c>
      <c r="I16" s="12">
        <v>2</v>
      </c>
      <c r="J16" s="12" t="s">
        <v>41</v>
      </c>
      <c r="K16" s="12" t="s">
        <v>42</v>
      </c>
      <c r="L16" s="12" t="s">
        <v>43</v>
      </c>
      <c r="M16" s="12" t="s">
        <v>37</v>
      </c>
      <c r="N16" s="12" t="s">
        <v>36</v>
      </c>
      <c r="O16" s="12" t="s">
        <v>44</v>
      </c>
      <c r="P16" s="14" t="s">
        <v>43</v>
      </c>
      <c r="Q16" s="14" t="s">
        <v>37</v>
      </c>
      <c r="R16" s="12" t="s">
        <v>36</v>
      </c>
      <c r="S16" s="15" t="s">
        <v>40</v>
      </c>
      <c r="T16" s="12" t="s">
        <v>45</v>
      </c>
      <c r="U16" s="20">
        <v>843.30719999999997</v>
      </c>
      <c r="V16" s="45"/>
      <c r="W16" s="17">
        <f t="shared" si="0"/>
        <v>0</v>
      </c>
      <c r="X16" s="45"/>
      <c r="Y16" s="47" t="s">
        <v>46</v>
      </c>
      <c r="Z16" s="45"/>
      <c r="AA16" s="51"/>
      <c r="AB16" s="51"/>
      <c r="AC16" s="52"/>
      <c r="AD16" s="51"/>
      <c r="AE16" s="51"/>
      <c r="AF16" s="17">
        <f t="shared" si="1"/>
        <v>0</v>
      </c>
      <c r="AG16" s="18">
        <f t="shared" si="2"/>
        <v>84.330719999999999</v>
      </c>
      <c r="AH16" s="45"/>
      <c r="AI16" s="17">
        <f t="shared" si="3"/>
        <v>0</v>
      </c>
      <c r="AJ16" s="45"/>
      <c r="AK16" s="47" t="s">
        <v>46</v>
      </c>
      <c r="AL16" s="45"/>
      <c r="AM16" s="12" t="s">
        <v>46</v>
      </c>
      <c r="AN16" s="12" t="s">
        <v>46</v>
      </c>
      <c r="AO16" s="17" t="s">
        <v>46</v>
      </c>
      <c r="AP16" s="51"/>
      <c r="AQ16" s="51"/>
      <c r="AR16" s="17">
        <f t="shared" si="4"/>
        <v>0</v>
      </c>
    </row>
    <row r="17" spans="1:44">
      <c r="A17" s="12">
        <v>11</v>
      </c>
      <c r="B17" s="13" t="s">
        <v>65</v>
      </c>
      <c r="C17" s="12" t="s">
        <v>36</v>
      </c>
      <c r="D17" s="12" t="s">
        <v>37</v>
      </c>
      <c r="E17" s="12" t="s">
        <v>38</v>
      </c>
      <c r="F17" s="12" t="s">
        <v>38</v>
      </c>
      <c r="G17" s="12" t="s">
        <v>66</v>
      </c>
      <c r="H17" s="12">
        <v>63</v>
      </c>
      <c r="I17" s="12">
        <v>27</v>
      </c>
      <c r="J17" s="12" t="s">
        <v>41</v>
      </c>
      <c r="K17" s="12" t="s">
        <v>42</v>
      </c>
      <c r="L17" s="12" t="s">
        <v>43</v>
      </c>
      <c r="M17" s="12" t="s">
        <v>37</v>
      </c>
      <c r="N17" s="12" t="s">
        <v>36</v>
      </c>
      <c r="O17" s="12" t="s">
        <v>44</v>
      </c>
      <c r="P17" s="14" t="s">
        <v>43</v>
      </c>
      <c r="Q17" s="14" t="s">
        <v>37</v>
      </c>
      <c r="R17" s="12" t="s">
        <v>36</v>
      </c>
      <c r="S17" s="15" t="s">
        <v>40</v>
      </c>
      <c r="T17" s="12" t="s">
        <v>45</v>
      </c>
      <c r="U17" s="20">
        <v>6176.0879999999997</v>
      </c>
      <c r="V17" s="45"/>
      <c r="W17" s="17">
        <f t="shared" si="0"/>
        <v>0</v>
      </c>
      <c r="X17" s="45"/>
      <c r="Y17" s="47" t="s">
        <v>46</v>
      </c>
      <c r="Z17" s="45"/>
      <c r="AA17" s="51"/>
      <c r="AB17" s="51"/>
      <c r="AC17" s="52"/>
      <c r="AD17" s="51"/>
      <c r="AE17" s="51"/>
      <c r="AF17" s="17">
        <f t="shared" si="1"/>
        <v>0</v>
      </c>
      <c r="AG17" s="18">
        <f t="shared" si="2"/>
        <v>617.60879999999997</v>
      </c>
      <c r="AH17" s="45"/>
      <c r="AI17" s="17">
        <f t="shared" si="3"/>
        <v>0</v>
      </c>
      <c r="AJ17" s="45"/>
      <c r="AK17" s="47" t="s">
        <v>46</v>
      </c>
      <c r="AL17" s="45"/>
      <c r="AM17" s="12" t="s">
        <v>46</v>
      </c>
      <c r="AN17" s="12" t="s">
        <v>46</v>
      </c>
      <c r="AO17" s="17" t="s">
        <v>46</v>
      </c>
      <c r="AP17" s="51"/>
      <c r="AQ17" s="51"/>
      <c r="AR17" s="17">
        <f t="shared" si="4"/>
        <v>0</v>
      </c>
    </row>
    <row r="18" spans="1:44">
      <c r="A18" s="12">
        <v>12</v>
      </c>
      <c r="B18" s="13" t="s">
        <v>67</v>
      </c>
      <c r="C18" s="12" t="s">
        <v>36</v>
      </c>
      <c r="D18" s="12" t="s">
        <v>37</v>
      </c>
      <c r="E18" s="12" t="s">
        <v>38</v>
      </c>
      <c r="F18" s="12" t="s">
        <v>38</v>
      </c>
      <c r="G18" s="12" t="s">
        <v>68</v>
      </c>
      <c r="H18" s="12">
        <v>25</v>
      </c>
      <c r="I18" s="12">
        <v>11</v>
      </c>
      <c r="J18" s="12" t="s">
        <v>41</v>
      </c>
      <c r="K18" s="12" t="s">
        <v>42</v>
      </c>
      <c r="L18" s="12" t="s">
        <v>43</v>
      </c>
      <c r="M18" s="12" t="s">
        <v>37</v>
      </c>
      <c r="N18" s="12" t="s">
        <v>36</v>
      </c>
      <c r="O18" s="12" t="s">
        <v>44</v>
      </c>
      <c r="P18" s="14" t="s">
        <v>43</v>
      </c>
      <c r="Q18" s="14" t="s">
        <v>37</v>
      </c>
      <c r="R18" s="12" t="s">
        <v>36</v>
      </c>
      <c r="S18" s="15" t="s">
        <v>40</v>
      </c>
      <c r="T18" s="12" t="s">
        <v>45</v>
      </c>
      <c r="U18" s="20">
        <v>8887.9680000000008</v>
      </c>
      <c r="V18" s="45"/>
      <c r="W18" s="17">
        <f t="shared" si="0"/>
        <v>0</v>
      </c>
      <c r="X18" s="45"/>
      <c r="Y18" s="47" t="s">
        <v>46</v>
      </c>
      <c r="Z18" s="45"/>
      <c r="AA18" s="51"/>
      <c r="AB18" s="51"/>
      <c r="AC18" s="52"/>
      <c r="AD18" s="51"/>
      <c r="AE18" s="51"/>
      <c r="AF18" s="17">
        <f t="shared" si="1"/>
        <v>0</v>
      </c>
      <c r="AG18" s="18">
        <f t="shared" si="2"/>
        <v>888.79680000000008</v>
      </c>
      <c r="AH18" s="45"/>
      <c r="AI18" s="17">
        <f t="shared" si="3"/>
        <v>0</v>
      </c>
      <c r="AJ18" s="45"/>
      <c r="AK18" s="47" t="s">
        <v>46</v>
      </c>
      <c r="AL18" s="45"/>
      <c r="AM18" s="12" t="s">
        <v>46</v>
      </c>
      <c r="AN18" s="12" t="s">
        <v>46</v>
      </c>
      <c r="AO18" s="17" t="s">
        <v>46</v>
      </c>
      <c r="AP18" s="51"/>
      <c r="AQ18" s="51"/>
      <c r="AR18" s="17">
        <f t="shared" si="4"/>
        <v>0</v>
      </c>
    </row>
    <row r="19" spans="1:44">
      <c r="A19" s="12">
        <v>13</v>
      </c>
      <c r="B19" s="13" t="s">
        <v>69</v>
      </c>
      <c r="C19" s="12" t="s">
        <v>36</v>
      </c>
      <c r="D19" s="12" t="s">
        <v>37</v>
      </c>
      <c r="E19" s="12" t="s">
        <v>38</v>
      </c>
      <c r="F19" s="12" t="s">
        <v>38</v>
      </c>
      <c r="G19" s="12" t="s">
        <v>70</v>
      </c>
      <c r="H19" s="12">
        <v>25</v>
      </c>
      <c r="I19" s="12">
        <v>11</v>
      </c>
      <c r="J19" s="12" t="s">
        <v>41</v>
      </c>
      <c r="K19" s="12" t="s">
        <v>42</v>
      </c>
      <c r="L19" s="12" t="s">
        <v>43</v>
      </c>
      <c r="M19" s="12" t="s">
        <v>37</v>
      </c>
      <c r="N19" s="12" t="s">
        <v>36</v>
      </c>
      <c r="O19" s="12" t="s">
        <v>44</v>
      </c>
      <c r="P19" s="14" t="s">
        <v>43</v>
      </c>
      <c r="Q19" s="14" t="s">
        <v>37</v>
      </c>
      <c r="R19" s="12" t="s">
        <v>36</v>
      </c>
      <c r="S19" s="15" t="s">
        <v>40</v>
      </c>
      <c r="T19" s="12" t="s">
        <v>45</v>
      </c>
      <c r="U19" s="20">
        <v>4017.0816</v>
      </c>
      <c r="V19" s="45"/>
      <c r="W19" s="17">
        <f t="shared" si="0"/>
        <v>0</v>
      </c>
      <c r="X19" s="45"/>
      <c r="Y19" s="47" t="s">
        <v>46</v>
      </c>
      <c r="Z19" s="45"/>
      <c r="AA19" s="51"/>
      <c r="AB19" s="51"/>
      <c r="AC19" s="52"/>
      <c r="AD19" s="51"/>
      <c r="AE19" s="51"/>
      <c r="AF19" s="17">
        <f t="shared" si="1"/>
        <v>0</v>
      </c>
      <c r="AG19" s="18">
        <f t="shared" si="2"/>
        <v>401.70816000000002</v>
      </c>
      <c r="AH19" s="45"/>
      <c r="AI19" s="17">
        <f t="shared" si="3"/>
        <v>0</v>
      </c>
      <c r="AJ19" s="45"/>
      <c r="AK19" s="47" t="s">
        <v>46</v>
      </c>
      <c r="AL19" s="45"/>
      <c r="AM19" s="12" t="s">
        <v>46</v>
      </c>
      <c r="AN19" s="12" t="s">
        <v>46</v>
      </c>
      <c r="AO19" s="17" t="s">
        <v>46</v>
      </c>
      <c r="AP19" s="51"/>
      <c r="AQ19" s="51"/>
      <c r="AR19" s="17">
        <f t="shared" si="4"/>
        <v>0</v>
      </c>
    </row>
    <row r="20" spans="1:44">
      <c r="A20" s="12">
        <v>14</v>
      </c>
      <c r="B20" s="13" t="s">
        <v>71</v>
      </c>
      <c r="C20" s="12" t="s">
        <v>36</v>
      </c>
      <c r="D20" s="12" t="s">
        <v>37</v>
      </c>
      <c r="E20" s="12" t="s">
        <v>38</v>
      </c>
      <c r="F20" s="12" t="s">
        <v>38</v>
      </c>
      <c r="G20" s="12" t="s">
        <v>72</v>
      </c>
      <c r="H20" s="12">
        <v>25</v>
      </c>
      <c r="I20" s="12">
        <v>11</v>
      </c>
      <c r="J20" s="12" t="s">
        <v>41</v>
      </c>
      <c r="K20" s="12" t="s">
        <v>42</v>
      </c>
      <c r="L20" s="12" t="s">
        <v>43</v>
      </c>
      <c r="M20" s="12" t="s">
        <v>37</v>
      </c>
      <c r="N20" s="12" t="s">
        <v>36</v>
      </c>
      <c r="O20" s="14" t="s">
        <v>44</v>
      </c>
      <c r="P20" s="14" t="s">
        <v>43</v>
      </c>
      <c r="Q20" s="12" t="s">
        <v>37</v>
      </c>
      <c r="R20" s="12" t="s">
        <v>36</v>
      </c>
      <c r="S20" s="15" t="s">
        <v>40</v>
      </c>
      <c r="T20" s="14" t="s">
        <v>45</v>
      </c>
      <c r="U20" s="20">
        <v>4213.0367999999999</v>
      </c>
      <c r="V20" s="45"/>
      <c r="W20" s="17">
        <f t="shared" si="0"/>
        <v>0</v>
      </c>
      <c r="X20" s="45"/>
      <c r="Y20" s="47" t="s">
        <v>46</v>
      </c>
      <c r="Z20" s="45"/>
      <c r="AA20" s="51"/>
      <c r="AB20" s="51"/>
      <c r="AC20" s="52"/>
      <c r="AD20" s="51"/>
      <c r="AE20" s="51"/>
      <c r="AF20" s="17">
        <f t="shared" si="1"/>
        <v>0</v>
      </c>
      <c r="AG20" s="18">
        <f t="shared" si="2"/>
        <v>421.30367999999999</v>
      </c>
      <c r="AH20" s="45"/>
      <c r="AI20" s="17">
        <f t="shared" si="3"/>
        <v>0</v>
      </c>
      <c r="AJ20" s="45"/>
      <c r="AK20" s="47" t="s">
        <v>46</v>
      </c>
      <c r="AL20" s="45"/>
      <c r="AM20" s="12" t="s">
        <v>46</v>
      </c>
      <c r="AN20" s="12" t="s">
        <v>46</v>
      </c>
      <c r="AO20" s="17" t="s">
        <v>46</v>
      </c>
      <c r="AP20" s="51"/>
      <c r="AQ20" s="51"/>
      <c r="AR20" s="17">
        <f t="shared" si="4"/>
        <v>0</v>
      </c>
    </row>
    <row r="21" spans="1:44">
      <c r="A21" s="12">
        <v>15</v>
      </c>
      <c r="B21" s="13" t="s">
        <v>73</v>
      </c>
      <c r="C21" s="12" t="s">
        <v>36</v>
      </c>
      <c r="D21" s="12" t="s">
        <v>37</v>
      </c>
      <c r="E21" s="12" t="s">
        <v>38</v>
      </c>
      <c r="F21" s="12" t="s">
        <v>38</v>
      </c>
      <c r="G21" s="12" t="s">
        <v>74</v>
      </c>
      <c r="H21" s="12">
        <v>13</v>
      </c>
      <c r="I21" s="12">
        <v>5</v>
      </c>
      <c r="J21" s="12" t="s">
        <v>41</v>
      </c>
      <c r="K21" s="12" t="s">
        <v>42</v>
      </c>
      <c r="L21" s="12" t="s">
        <v>43</v>
      </c>
      <c r="M21" s="12" t="s">
        <v>37</v>
      </c>
      <c r="N21" s="12" t="s">
        <v>36</v>
      </c>
      <c r="O21" s="12" t="s">
        <v>44</v>
      </c>
      <c r="P21" s="14" t="s">
        <v>43</v>
      </c>
      <c r="Q21" s="14" t="s">
        <v>37</v>
      </c>
      <c r="R21" s="12" t="s">
        <v>36</v>
      </c>
      <c r="S21" s="15" t="s">
        <v>40</v>
      </c>
      <c r="T21" s="12" t="s">
        <v>45</v>
      </c>
      <c r="U21" s="20">
        <v>3233.2608</v>
      </c>
      <c r="V21" s="45"/>
      <c r="W21" s="17">
        <f t="shared" si="0"/>
        <v>0</v>
      </c>
      <c r="X21" s="45"/>
      <c r="Y21" s="47" t="s">
        <v>46</v>
      </c>
      <c r="Z21" s="45"/>
      <c r="AA21" s="51"/>
      <c r="AB21" s="51"/>
      <c r="AC21" s="52"/>
      <c r="AD21" s="51"/>
      <c r="AE21" s="51"/>
      <c r="AF21" s="17">
        <f t="shared" si="1"/>
        <v>0</v>
      </c>
      <c r="AG21" s="18">
        <f t="shared" si="2"/>
        <v>323.32608000000005</v>
      </c>
      <c r="AH21" s="45"/>
      <c r="AI21" s="17">
        <f t="shared" si="3"/>
        <v>0</v>
      </c>
      <c r="AJ21" s="45"/>
      <c r="AK21" s="47" t="s">
        <v>46</v>
      </c>
      <c r="AL21" s="45"/>
      <c r="AM21" s="12" t="s">
        <v>46</v>
      </c>
      <c r="AN21" s="12" t="s">
        <v>46</v>
      </c>
      <c r="AO21" s="17" t="s">
        <v>46</v>
      </c>
      <c r="AP21" s="51"/>
      <c r="AQ21" s="51"/>
      <c r="AR21" s="17">
        <f t="shared" si="4"/>
        <v>0</v>
      </c>
    </row>
    <row r="22" spans="1:44">
      <c r="A22" s="12">
        <v>16</v>
      </c>
      <c r="B22" s="13" t="s">
        <v>75</v>
      </c>
      <c r="C22" s="12" t="s">
        <v>36</v>
      </c>
      <c r="D22" s="12" t="s">
        <v>37</v>
      </c>
      <c r="E22" s="12" t="s">
        <v>38</v>
      </c>
      <c r="F22" s="12" t="s">
        <v>38</v>
      </c>
      <c r="G22" s="12" t="s">
        <v>76</v>
      </c>
      <c r="H22" s="12">
        <v>25</v>
      </c>
      <c r="I22" s="12">
        <v>11</v>
      </c>
      <c r="J22" s="12" t="s">
        <v>41</v>
      </c>
      <c r="K22" s="12" t="s">
        <v>42</v>
      </c>
      <c r="L22" s="12" t="s">
        <v>43</v>
      </c>
      <c r="M22" s="12" t="s">
        <v>37</v>
      </c>
      <c r="N22" s="12" t="s">
        <v>36</v>
      </c>
      <c r="O22" s="12" t="s">
        <v>44</v>
      </c>
      <c r="P22" s="14" t="s">
        <v>43</v>
      </c>
      <c r="Q22" s="14" t="s">
        <v>37</v>
      </c>
      <c r="R22" s="12" t="s">
        <v>36</v>
      </c>
      <c r="S22" s="15" t="s">
        <v>40</v>
      </c>
      <c r="T22" s="12" t="s">
        <v>45</v>
      </c>
      <c r="U22" s="20">
        <v>12895.7184</v>
      </c>
      <c r="V22" s="45"/>
      <c r="W22" s="17">
        <f t="shared" si="0"/>
        <v>0</v>
      </c>
      <c r="X22" s="45"/>
      <c r="Y22" s="47" t="s">
        <v>46</v>
      </c>
      <c r="Z22" s="45"/>
      <c r="AA22" s="51"/>
      <c r="AB22" s="51"/>
      <c r="AC22" s="52"/>
      <c r="AD22" s="51"/>
      <c r="AE22" s="51"/>
      <c r="AF22" s="17">
        <f t="shared" si="1"/>
        <v>0</v>
      </c>
      <c r="AG22" s="18">
        <f t="shared" si="2"/>
        <v>1289.5718400000001</v>
      </c>
      <c r="AH22" s="45"/>
      <c r="AI22" s="17">
        <f t="shared" si="3"/>
        <v>0</v>
      </c>
      <c r="AJ22" s="45"/>
      <c r="AK22" s="47" t="s">
        <v>46</v>
      </c>
      <c r="AL22" s="45"/>
      <c r="AM22" s="12" t="s">
        <v>46</v>
      </c>
      <c r="AN22" s="12" t="s">
        <v>46</v>
      </c>
      <c r="AO22" s="17" t="s">
        <v>46</v>
      </c>
      <c r="AP22" s="51"/>
      <c r="AQ22" s="51"/>
      <c r="AR22" s="17">
        <f t="shared" si="4"/>
        <v>0</v>
      </c>
    </row>
    <row r="23" spans="1:44">
      <c r="A23" s="12">
        <v>17</v>
      </c>
      <c r="B23" s="13" t="s">
        <v>77</v>
      </c>
      <c r="C23" s="12" t="s">
        <v>36</v>
      </c>
      <c r="D23" s="12" t="s">
        <v>37</v>
      </c>
      <c r="E23" s="12" t="s">
        <v>38</v>
      </c>
      <c r="F23" s="12" t="s">
        <v>38</v>
      </c>
      <c r="G23" s="12" t="s">
        <v>78</v>
      </c>
      <c r="H23" s="12">
        <v>40</v>
      </c>
      <c r="I23" s="12">
        <v>17</v>
      </c>
      <c r="J23" s="12" t="s">
        <v>41</v>
      </c>
      <c r="K23" s="12" t="s">
        <v>42</v>
      </c>
      <c r="L23" s="12" t="s">
        <v>43</v>
      </c>
      <c r="M23" s="12" t="s">
        <v>37</v>
      </c>
      <c r="N23" s="12" t="s">
        <v>36</v>
      </c>
      <c r="O23" s="12" t="s">
        <v>44</v>
      </c>
      <c r="P23" s="14" t="s">
        <v>43</v>
      </c>
      <c r="Q23" s="14" t="s">
        <v>37</v>
      </c>
      <c r="R23" s="12" t="s">
        <v>36</v>
      </c>
      <c r="S23" s="15" t="s">
        <v>40</v>
      </c>
      <c r="T23" s="12" t="s">
        <v>45</v>
      </c>
      <c r="U23" s="20">
        <v>7930.9368000000004</v>
      </c>
      <c r="V23" s="45"/>
      <c r="W23" s="17">
        <f t="shared" si="0"/>
        <v>0</v>
      </c>
      <c r="X23" s="45"/>
      <c r="Y23" s="47" t="s">
        <v>46</v>
      </c>
      <c r="Z23" s="45"/>
      <c r="AA23" s="51"/>
      <c r="AB23" s="51"/>
      <c r="AC23" s="52"/>
      <c r="AD23" s="51"/>
      <c r="AE23" s="51"/>
      <c r="AF23" s="17">
        <f t="shared" si="1"/>
        <v>0</v>
      </c>
      <c r="AG23" s="18">
        <f t="shared" si="2"/>
        <v>793.09368000000006</v>
      </c>
      <c r="AH23" s="45"/>
      <c r="AI23" s="17">
        <f t="shared" si="3"/>
        <v>0</v>
      </c>
      <c r="AJ23" s="45"/>
      <c r="AK23" s="47" t="s">
        <v>46</v>
      </c>
      <c r="AL23" s="45"/>
      <c r="AM23" s="12" t="s">
        <v>46</v>
      </c>
      <c r="AN23" s="12" t="s">
        <v>46</v>
      </c>
      <c r="AO23" s="17" t="s">
        <v>46</v>
      </c>
      <c r="AP23" s="51"/>
      <c r="AQ23" s="51"/>
      <c r="AR23" s="17">
        <f t="shared" si="4"/>
        <v>0</v>
      </c>
    </row>
    <row r="24" spans="1:44">
      <c r="A24" s="12">
        <v>18</v>
      </c>
      <c r="B24" s="13" t="s">
        <v>79</v>
      </c>
      <c r="C24" s="12" t="s">
        <v>36</v>
      </c>
      <c r="D24" s="12" t="s">
        <v>37</v>
      </c>
      <c r="E24" s="12" t="s">
        <v>38</v>
      </c>
      <c r="F24" s="12" t="s">
        <v>38</v>
      </c>
      <c r="G24" s="12" t="s">
        <v>80</v>
      </c>
      <c r="H24" s="12">
        <v>40</v>
      </c>
      <c r="I24" s="12">
        <v>17</v>
      </c>
      <c r="J24" s="12" t="s">
        <v>41</v>
      </c>
      <c r="K24" s="12" t="s">
        <v>42</v>
      </c>
      <c r="L24" s="12" t="s">
        <v>43</v>
      </c>
      <c r="M24" s="12" t="s">
        <v>37</v>
      </c>
      <c r="N24" s="12" t="s">
        <v>36</v>
      </c>
      <c r="O24" s="12" t="s">
        <v>44</v>
      </c>
      <c r="P24" s="14" t="s">
        <v>43</v>
      </c>
      <c r="Q24" s="14" t="s">
        <v>37</v>
      </c>
      <c r="R24" s="12" t="s">
        <v>36</v>
      </c>
      <c r="S24" s="15" t="s">
        <v>40</v>
      </c>
      <c r="T24" s="12" t="s">
        <v>45</v>
      </c>
      <c r="U24" s="20">
        <v>15023.815199999999</v>
      </c>
      <c r="V24" s="45"/>
      <c r="W24" s="17">
        <f t="shared" si="0"/>
        <v>0</v>
      </c>
      <c r="X24" s="45"/>
      <c r="Y24" s="47" t="s">
        <v>46</v>
      </c>
      <c r="Z24" s="45"/>
      <c r="AA24" s="51"/>
      <c r="AB24" s="51"/>
      <c r="AC24" s="52"/>
      <c r="AD24" s="51"/>
      <c r="AE24" s="51"/>
      <c r="AF24" s="17">
        <f t="shared" si="1"/>
        <v>0</v>
      </c>
      <c r="AG24" s="18">
        <f t="shared" si="2"/>
        <v>1502.3815199999999</v>
      </c>
      <c r="AH24" s="45"/>
      <c r="AI24" s="17">
        <f t="shared" si="3"/>
        <v>0</v>
      </c>
      <c r="AJ24" s="45"/>
      <c r="AK24" s="47" t="s">
        <v>46</v>
      </c>
      <c r="AL24" s="45"/>
      <c r="AM24" s="12" t="s">
        <v>46</v>
      </c>
      <c r="AN24" s="12" t="s">
        <v>46</v>
      </c>
      <c r="AO24" s="17" t="s">
        <v>46</v>
      </c>
      <c r="AP24" s="51"/>
      <c r="AQ24" s="51"/>
      <c r="AR24" s="17">
        <f t="shared" si="4"/>
        <v>0</v>
      </c>
    </row>
    <row r="25" spans="1:44">
      <c r="A25" s="12">
        <v>19</v>
      </c>
      <c r="B25" s="13" t="s">
        <v>81</v>
      </c>
      <c r="C25" s="12" t="s">
        <v>36</v>
      </c>
      <c r="D25" s="12" t="s">
        <v>37</v>
      </c>
      <c r="E25" s="12" t="s">
        <v>38</v>
      </c>
      <c r="F25" s="12" t="s">
        <v>38</v>
      </c>
      <c r="G25" s="12" t="s">
        <v>82</v>
      </c>
      <c r="H25" s="12">
        <v>32</v>
      </c>
      <c r="I25" s="12">
        <v>14</v>
      </c>
      <c r="J25" s="12" t="s">
        <v>41</v>
      </c>
      <c r="K25" s="12" t="s">
        <v>42</v>
      </c>
      <c r="L25" s="12" t="s">
        <v>43</v>
      </c>
      <c r="M25" s="12" t="s">
        <v>37</v>
      </c>
      <c r="N25" s="12" t="s">
        <v>36</v>
      </c>
      <c r="O25" s="12" t="s">
        <v>44</v>
      </c>
      <c r="P25" s="14" t="s">
        <v>43</v>
      </c>
      <c r="Q25" s="14" t="s">
        <v>37</v>
      </c>
      <c r="R25" s="12" t="s">
        <v>36</v>
      </c>
      <c r="S25" s="15" t="s">
        <v>40</v>
      </c>
      <c r="T25" s="12" t="s">
        <v>45</v>
      </c>
      <c r="U25" s="20">
        <v>8485.56</v>
      </c>
      <c r="V25" s="45"/>
      <c r="W25" s="17">
        <f t="shared" si="0"/>
        <v>0</v>
      </c>
      <c r="X25" s="45"/>
      <c r="Y25" s="47" t="s">
        <v>46</v>
      </c>
      <c r="Z25" s="45"/>
      <c r="AA25" s="51"/>
      <c r="AB25" s="51"/>
      <c r="AC25" s="52"/>
      <c r="AD25" s="51"/>
      <c r="AE25" s="51"/>
      <c r="AF25" s="17">
        <f t="shared" si="1"/>
        <v>0</v>
      </c>
      <c r="AG25" s="18">
        <f t="shared" si="2"/>
        <v>848.55600000000004</v>
      </c>
      <c r="AH25" s="45"/>
      <c r="AI25" s="17">
        <f t="shared" si="3"/>
        <v>0</v>
      </c>
      <c r="AJ25" s="45"/>
      <c r="AK25" s="47" t="s">
        <v>46</v>
      </c>
      <c r="AL25" s="45"/>
      <c r="AM25" s="12" t="s">
        <v>46</v>
      </c>
      <c r="AN25" s="12" t="s">
        <v>46</v>
      </c>
      <c r="AO25" s="17" t="s">
        <v>46</v>
      </c>
      <c r="AP25" s="51"/>
      <c r="AQ25" s="51"/>
      <c r="AR25" s="17">
        <f t="shared" si="4"/>
        <v>0</v>
      </c>
    </row>
    <row r="26" spans="1:44">
      <c r="A26" s="12">
        <v>20</v>
      </c>
      <c r="B26" s="13" t="s">
        <v>83</v>
      </c>
      <c r="C26" s="12" t="s">
        <v>36</v>
      </c>
      <c r="D26" s="12" t="s">
        <v>37</v>
      </c>
      <c r="E26" s="12" t="s">
        <v>38</v>
      </c>
      <c r="F26" s="12" t="s">
        <v>38</v>
      </c>
      <c r="G26" s="12" t="s">
        <v>84</v>
      </c>
      <c r="H26" s="12">
        <v>32</v>
      </c>
      <c r="I26" s="12">
        <v>14</v>
      </c>
      <c r="J26" s="12" t="s">
        <v>41</v>
      </c>
      <c r="K26" s="12" t="s">
        <v>42</v>
      </c>
      <c r="L26" s="12" t="s">
        <v>43</v>
      </c>
      <c r="M26" s="12" t="s">
        <v>37</v>
      </c>
      <c r="N26" s="12" t="s">
        <v>36</v>
      </c>
      <c r="O26" s="12" t="s">
        <v>44</v>
      </c>
      <c r="P26" s="14" t="s">
        <v>43</v>
      </c>
      <c r="Q26" s="14" t="s">
        <v>37</v>
      </c>
      <c r="R26" s="12" t="s">
        <v>36</v>
      </c>
      <c r="S26" s="15" t="s">
        <v>40</v>
      </c>
      <c r="T26" s="12" t="s">
        <v>45</v>
      </c>
      <c r="U26" s="20">
        <v>11120.4576</v>
      </c>
      <c r="V26" s="45"/>
      <c r="W26" s="17">
        <f t="shared" si="0"/>
        <v>0</v>
      </c>
      <c r="X26" s="45"/>
      <c r="Y26" s="47" t="s">
        <v>46</v>
      </c>
      <c r="Z26" s="45"/>
      <c r="AA26" s="51"/>
      <c r="AB26" s="51"/>
      <c r="AC26" s="52"/>
      <c r="AD26" s="51"/>
      <c r="AE26" s="51"/>
      <c r="AF26" s="17">
        <f t="shared" si="1"/>
        <v>0</v>
      </c>
      <c r="AG26" s="18">
        <f t="shared" si="2"/>
        <v>1112.04576</v>
      </c>
      <c r="AH26" s="45"/>
      <c r="AI26" s="17">
        <f t="shared" si="3"/>
        <v>0</v>
      </c>
      <c r="AJ26" s="45"/>
      <c r="AK26" s="47" t="s">
        <v>46</v>
      </c>
      <c r="AL26" s="45"/>
      <c r="AM26" s="12" t="s">
        <v>46</v>
      </c>
      <c r="AN26" s="12" t="s">
        <v>46</v>
      </c>
      <c r="AO26" s="17" t="s">
        <v>46</v>
      </c>
      <c r="AP26" s="51"/>
      <c r="AQ26" s="51"/>
      <c r="AR26" s="17">
        <f t="shared" si="4"/>
        <v>0</v>
      </c>
    </row>
    <row r="27" spans="1:44">
      <c r="A27" s="12">
        <v>21</v>
      </c>
      <c r="B27" s="13" t="s">
        <v>85</v>
      </c>
      <c r="C27" s="12" t="s">
        <v>36</v>
      </c>
      <c r="D27" s="12" t="s">
        <v>37</v>
      </c>
      <c r="E27" s="12" t="s">
        <v>38</v>
      </c>
      <c r="F27" s="12" t="s">
        <v>38</v>
      </c>
      <c r="G27" s="12" t="s">
        <v>86</v>
      </c>
      <c r="H27" s="12">
        <v>32</v>
      </c>
      <c r="I27" s="12">
        <v>5</v>
      </c>
      <c r="J27" s="12" t="s">
        <v>41</v>
      </c>
      <c r="K27" s="12" t="s">
        <v>42</v>
      </c>
      <c r="L27" s="12" t="s">
        <v>43</v>
      </c>
      <c r="M27" s="12" t="s">
        <v>37</v>
      </c>
      <c r="N27" s="12" t="s">
        <v>36</v>
      </c>
      <c r="O27" s="12" t="s">
        <v>44</v>
      </c>
      <c r="P27" s="14" t="s">
        <v>43</v>
      </c>
      <c r="Q27" s="14" t="s">
        <v>37</v>
      </c>
      <c r="R27" s="12" t="s">
        <v>36</v>
      </c>
      <c r="S27" s="15" t="s">
        <v>40</v>
      </c>
      <c r="T27" s="12" t="s">
        <v>45</v>
      </c>
      <c r="U27" s="20">
        <v>8247.6144000000004</v>
      </c>
      <c r="V27" s="45"/>
      <c r="W27" s="17">
        <f t="shared" si="0"/>
        <v>0</v>
      </c>
      <c r="X27" s="45"/>
      <c r="Y27" s="47" t="s">
        <v>46</v>
      </c>
      <c r="Z27" s="45"/>
      <c r="AA27" s="51"/>
      <c r="AB27" s="51"/>
      <c r="AC27" s="52"/>
      <c r="AD27" s="51"/>
      <c r="AE27" s="51"/>
      <c r="AF27" s="17">
        <f t="shared" si="1"/>
        <v>0</v>
      </c>
      <c r="AG27" s="18">
        <f t="shared" si="2"/>
        <v>824.76144000000011</v>
      </c>
      <c r="AH27" s="45"/>
      <c r="AI27" s="17">
        <f t="shared" si="3"/>
        <v>0</v>
      </c>
      <c r="AJ27" s="45"/>
      <c r="AK27" s="47" t="s">
        <v>46</v>
      </c>
      <c r="AL27" s="45"/>
      <c r="AM27" s="12" t="s">
        <v>46</v>
      </c>
      <c r="AN27" s="12" t="s">
        <v>46</v>
      </c>
      <c r="AO27" s="17" t="s">
        <v>46</v>
      </c>
      <c r="AP27" s="51"/>
      <c r="AQ27" s="51"/>
      <c r="AR27" s="17">
        <f t="shared" si="4"/>
        <v>0</v>
      </c>
    </row>
    <row r="28" spans="1:44">
      <c r="A28" s="12">
        <v>22</v>
      </c>
      <c r="B28" s="13" t="s">
        <v>87</v>
      </c>
      <c r="C28" s="12" t="s">
        <v>36</v>
      </c>
      <c r="D28" s="12" t="s">
        <v>37</v>
      </c>
      <c r="E28" s="12" t="s">
        <v>38</v>
      </c>
      <c r="F28" s="12" t="s">
        <v>38</v>
      </c>
      <c r="G28" s="12" t="s">
        <v>88</v>
      </c>
      <c r="H28" s="12">
        <v>10</v>
      </c>
      <c r="I28" s="12">
        <v>1</v>
      </c>
      <c r="J28" s="12" t="s">
        <v>41</v>
      </c>
      <c r="K28" s="12" t="s">
        <v>42</v>
      </c>
      <c r="L28" s="12" t="s">
        <v>43</v>
      </c>
      <c r="M28" s="12" t="s">
        <v>37</v>
      </c>
      <c r="N28" s="12" t="s">
        <v>36</v>
      </c>
      <c r="O28" s="12" t="s">
        <v>44</v>
      </c>
      <c r="P28" s="12" t="s">
        <v>43</v>
      </c>
      <c r="Q28" s="12" t="s">
        <v>37</v>
      </c>
      <c r="R28" s="12" t="s">
        <v>36</v>
      </c>
      <c r="S28" s="15" t="s">
        <v>40</v>
      </c>
      <c r="T28" s="12" t="s">
        <v>45</v>
      </c>
      <c r="U28" s="20">
        <v>1016.4852324</v>
      </c>
      <c r="V28" s="45"/>
      <c r="W28" s="17">
        <f t="shared" si="0"/>
        <v>0</v>
      </c>
      <c r="X28" s="45"/>
      <c r="Y28" s="47" t="s">
        <v>46</v>
      </c>
      <c r="Z28" s="45"/>
      <c r="AA28" s="51"/>
      <c r="AB28" s="51"/>
      <c r="AC28" s="52"/>
      <c r="AD28" s="51"/>
      <c r="AE28" s="51"/>
      <c r="AF28" s="17">
        <f t="shared" si="1"/>
        <v>0</v>
      </c>
      <c r="AG28" s="18">
        <f t="shared" si="2"/>
        <v>101.64852324</v>
      </c>
      <c r="AH28" s="45"/>
      <c r="AI28" s="17">
        <f t="shared" si="3"/>
        <v>0</v>
      </c>
      <c r="AJ28" s="45"/>
      <c r="AK28" s="47" t="s">
        <v>46</v>
      </c>
      <c r="AL28" s="45"/>
      <c r="AM28" s="12" t="s">
        <v>46</v>
      </c>
      <c r="AN28" s="12" t="s">
        <v>46</v>
      </c>
      <c r="AO28" s="17" t="s">
        <v>46</v>
      </c>
      <c r="AP28" s="51"/>
      <c r="AQ28" s="51"/>
      <c r="AR28" s="17">
        <f t="shared" si="4"/>
        <v>0</v>
      </c>
    </row>
    <row r="29" spans="1:44">
      <c r="A29" s="12">
        <v>23</v>
      </c>
      <c r="B29" s="13" t="s">
        <v>89</v>
      </c>
      <c r="C29" s="12" t="s">
        <v>36</v>
      </c>
      <c r="D29" s="12" t="s">
        <v>37</v>
      </c>
      <c r="E29" s="12" t="s">
        <v>38</v>
      </c>
      <c r="F29" s="12" t="s">
        <v>38</v>
      </c>
      <c r="G29" s="12" t="s">
        <v>90</v>
      </c>
      <c r="H29" s="12">
        <v>16</v>
      </c>
      <c r="I29" s="12">
        <v>2</v>
      </c>
      <c r="J29" s="12" t="s">
        <v>41</v>
      </c>
      <c r="K29" s="12" t="s">
        <v>42</v>
      </c>
      <c r="L29" s="12" t="s">
        <v>43</v>
      </c>
      <c r="M29" s="12" t="s">
        <v>37</v>
      </c>
      <c r="N29" s="12" t="s">
        <v>36</v>
      </c>
      <c r="O29" s="12" t="s">
        <v>44</v>
      </c>
      <c r="P29" s="12" t="s">
        <v>43</v>
      </c>
      <c r="Q29" s="12" t="s">
        <v>37</v>
      </c>
      <c r="R29" s="12" t="s">
        <v>36</v>
      </c>
      <c r="S29" s="15" t="s">
        <v>40</v>
      </c>
      <c r="T29" s="12" t="s">
        <v>45</v>
      </c>
      <c r="U29" s="20">
        <v>717.79352040000003</v>
      </c>
      <c r="V29" s="45"/>
      <c r="W29" s="17">
        <f t="shared" si="0"/>
        <v>0</v>
      </c>
      <c r="X29" s="45"/>
      <c r="Y29" s="47" t="s">
        <v>46</v>
      </c>
      <c r="Z29" s="45"/>
      <c r="AA29" s="51"/>
      <c r="AB29" s="51"/>
      <c r="AC29" s="52"/>
      <c r="AD29" s="51"/>
      <c r="AE29" s="51"/>
      <c r="AF29" s="17">
        <f t="shared" si="1"/>
        <v>0</v>
      </c>
      <c r="AG29" s="18">
        <f t="shared" si="2"/>
        <v>71.779352040000006</v>
      </c>
      <c r="AH29" s="45"/>
      <c r="AI29" s="17">
        <f t="shared" si="3"/>
        <v>0</v>
      </c>
      <c r="AJ29" s="45"/>
      <c r="AK29" s="47" t="s">
        <v>46</v>
      </c>
      <c r="AL29" s="45"/>
      <c r="AM29" s="12" t="s">
        <v>46</v>
      </c>
      <c r="AN29" s="12" t="s">
        <v>46</v>
      </c>
      <c r="AO29" s="17" t="s">
        <v>46</v>
      </c>
      <c r="AP29" s="51"/>
      <c r="AQ29" s="51"/>
      <c r="AR29" s="17">
        <f t="shared" si="4"/>
        <v>0</v>
      </c>
    </row>
    <row r="30" spans="1:44">
      <c r="A30" s="12">
        <v>24</v>
      </c>
      <c r="B30" s="13" t="s">
        <v>91</v>
      </c>
      <c r="C30" s="12" t="s">
        <v>36</v>
      </c>
      <c r="D30" s="12" t="s">
        <v>37</v>
      </c>
      <c r="E30" s="12" t="s">
        <v>38</v>
      </c>
      <c r="F30" s="12" t="s">
        <v>38</v>
      </c>
      <c r="G30" s="12" t="s">
        <v>92</v>
      </c>
      <c r="H30" s="12">
        <v>40</v>
      </c>
      <c r="I30" s="12">
        <v>17</v>
      </c>
      <c r="J30" s="12" t="s">
        <v>41</v>
      </c>
      <c r="K30" s="12" t="s">
        <v>42</v>
      </c>
      <c r="L30" s="12" t="s">
        <v>43</v>
      </c>
      <c r="M30" s="12" t="s">
        <v>37</v>
      </c>
      <c r="N30" s="12" t="s">
        <v>36</v>
      </c>
      <c r="O30" s="12" t="s">
        <v>44</v>
      </c>
      <c r="P30" s="14" t="s">
        <v>43</v>
      </c>
      <c r="Q30" s="14" t="s">
        <v>37</v>
      </c>
      <c r="R30" s="12" t="s">
        <v>36</v>
      </c>
      <c r="S30" s="15" t="s">
        <v>40</v>
      </c>
      <c r="T30" s="12" t="s">
        <v>45</v>
      </c>
      <c r="U30" s="20">
        <v>14580</v>
      </c>
      <c r="V30" s="45"/>
      <c r="W30" s="17">
        <f t="shared" si="0"/>
        <v>0</v>
      </c>
      <c r="X30" s="45"/>
      <c r="Y30" s="47" t="s">
        <v>46</v>
      </c>
      <c r="Z30" s="45"/>
      <c r="AA30" s="51"/>
      <c r="AB30" s="51"/>
      <c r="AC30" s="52"/>
      <c r="AD30" s="51"/>
      <c r="AE30" s="51"/>
      <c r="AF30" s="17">
        <f t="shared" si="1"/>
        <v>0</v>
      </c>
      <c r="AG30" s="18">
        <f t="shared" si="2"/>
        <v>1458</v>
      </c>
      <c r="AH30" s="45"/>
      <c r="AI30" s="17">
        <f t="shared" si="3"/>
        <v>0</v>
      </c>
      <c r="AJ30" s="45"/>
      <c r="AK30" s="47" t="s">
        <v>46</v>
      </c>
      <c r="AL30" s="45"/>
      <c r="AM30" s="12" t="s">
        <v>46</v>
      </c>
      <c r="AN30" s="12" t="s">
        <v>46</v>
      </c>
      <c r="AO30" s="17" t="s">
        <v>46</v>
      </c>
      <c r="AP30" s="51"/>
      <c r="AQ30" s="51"/>
      <c r="AR30" s="17">
        <f t="shared" si="4"/>
        <v>0</v>
      </c>
    </row>
    <row r="31" spans="1:44">
      <c r="A31" s="12">
        <v>25</v>
      </c>
      <c r="B31" s="13" t="s">
        <v>93</v>
      </c>
      <c r="C31" s="12" t="s">
        <v>36</v>
      </c>
      <c r="D31" s="12" t="s">
        <v>37</v>
      </c>
      <c r="E31" s="12" t="s">
        <v>38</v>
      </c>
      <c r="F31" s="12" t="s">
        <v>38</v>
      </c>
      <c r="G31" s="12" t="s">
        <v>94</v>
      </c>
      <c r="H31" s="12">
        <v>10</v>
      </c>
      <c r="I31" s="12">
        <v>4</v>
      </c>
      <c r="J31" s="12" t="s">
        <v>41</v>
      </c>
      <c r="K31" s="12" t="s">
        <v>42</v>
      </c>
      <c r="L31" s="12" t="s">
        <v>43</v>
      </c>
      <c r="M31" s="12" t="s">
        <v>37</v>
      </c>
      <c r="N31" s="12" t="s">
        <v>36</v>
      </c>
      <c r="O31" s="12" t="s">
        <v>44</v>
      </c>
      <c r="P31" s="14" t="s">
        <v>43</v>
      </c>
      <c r="Q31" s="14" t="s">
        <v>37</v>
      </c>
      <c r="R31" s="12" t="s">
        <v>36</v>
      </c>
      <c r="S31" s="15" t="s">
        <v>40</v>
      </c>
      <c r="T31" s="12" t="s">
        <v>45</v>
      </c>
      <c r="U31" s="20">
        <v>583.20000000000005</v>
      </c>
      <c r="V31" s="45"/>
      <c r="W31" s="17">
        <f t="shared" si="0"/>
        <v>0</v>
      </c>
      <c r="X31" s="45"/>
      <c r="Y31" s="47" t="s">
        <v>46</v>
      </c>
      <c r="Z31" s="45"/>
      <c r="AA31" s="51"/>
      <c r="AB31" s="51"/>
      <c r="AC31" s="52"/>
      <c r="AD31" s="51"/>
      <c r="AE31" s="51"/>
      <c r="AF31" s="17">
        <f t="shared" si="1"/>
        <v>0</v>
      </c>
      <c r="AG31" s="18">
        <f t="shared" si="2"/>
        <v>58.320000000000007</v>
      </c>
      <c r="AH31" s="45"/>
      <c r="AI31" s="17">
        <f t="shared" si="3"/>
        <v>0</v>
      </c>
      <c r="AJ31" s="45"/>
      <c r="AK31" s="47" t="s">
        <v>46</v>
      </c>
      <c r="AL31" s="45"/>
      <c r="AM31" s="12" t="s">
        <v>46</v>
      </c>
      <c r="AN31" s="12" t="s">
        <v>46</v>
      </c>
      <c r="AO31" s="17" t="s">
        <v>46</v>
      </c>
      <c r="AP31" s="51"/>
      <c r="AQ31" s="51"/>
      <c r="AR31" s="17">
        <f t="shared" si="4"/>
        <v>0</v>
      </c>
    </row>
    <row r="32" spans="1:44">
      <c r="A32" s="12">
        <v>26</v>
      </c>
      <c r="B32" s="13" t="s">
        <v>95</v>
      </c>
      <c r="C32" s="12" t="s">
        <v>36</v>
      </c>
      <c r="D32" s="12" t="s">
        <v>37</v>
      </c>
      <c r="E32" s="12" t="s">
        <v>38</v>
      </c>
      <c r="F32" s="12" t="s">
        <v>38</v>
      </c>
      <c r="G32" s="12" t="s">
        <v>96</v>
      </c>
      <c r="H32" s="12">
        <v>32</v>
      </c>
      <c r="I32" s="12">
        <v>5</v>
      </c>
      <c r="J32" s="12" t="s">
        <v>41</v>
      </c>
      <c r="K32" s="12" t="s">
        <v>42</v>
      </c>
      <c r="L32" s="12" t="s">
        <v>43</v>
      </c>
      <c r="M32" s="12" t="s">
        <v>37</v>
      </c>
      <c r="N32" s="12" t="s">
        <v>36</v>
      </c>
      <c r="O32" s="12" t="s">
        <v>44</v>
      </c>
      <c r="P32" s="12" t="s">
        <v>43</v>
      </c>
      <c r="Q32" s="12" t="s">
        <v>37</v>
      </c>
      <c r="R32" s="12" t="s">
        <v>36</v>
      </c>
      <c r="S32" s="15" t="s">
        <v>40</v>
      </c>
      <c r="T32" s="12" t="s">
        <v>45</v>
      </c>
      <c r="U32" s="20">
        <v>6414.0335999999998</v>
      </c>
      <c r="V32" s="45"/>
      <c r="W32" s="17">
        <f t="shared" si="0"/>
        <v>0</v>
      </c>
      <c r="X32" s="45"/>
      <c r="Y32" s="47" t="s">
        <v>46</v>
      </c>
      <c r="Z32" s="45"/>
      <c r="AA32" s="51"/>
      <c r="AB32" s="51"/>
      <c r="AC32" s="52"/>
      <c r="AD32" s="51"/>
      <c r="AE32" s="51"/>
      <c r="AF32" s="17">
        <f t="shared" si="1"/>
        <v>0</v>
      </c>
      <c r="AG32" s="18">
        <f t="shared" si="2"/>
        <v>641.40336000000002</v>
      </c>
      <c r="AH32" s="45"/>
      <c r="AI32" s="17">
        <f t="shared" si="3"/>
        <v>0</v>
      </c>
      <c r="AJ32" s="45"/>
      <c r="AK32" s="47" t="s">
        <v>46</v>
      </c>
      <c r="AL32" s="45"/>
      <c r="AM32" s="12" t="s">
        <v>46</v>
      </c>
      <c r="AN32" s="12" t="s">
        <v>46</v>
      </c>
      <c r="AO32" s="17" t="s">
        <v>46</v>
      </c>
      <c r="AP32" s="51"/>
      <c r="AQ32" s="51"/>
      <c r="AR32" s="17">
        <f t="shared" si="4"/>
        <v>0</v>
      </c>
    </row>
    <row r="33" spans="1:44">
      <c r="A33" s="12">
        <v>27</v>
      </c>
      <c r="B33" s="13" t="s">
        <v>97</v>
      </c>
      <c r="C33" s="12" t="s">
        <v>36</v>
      </c>
      <c r="D33" s="12" t="s">
        <v>37</v>
      </c>
      <c r="E33" s="12" t="s">
        <v>38</v>
      </c>
      <c r="F33" s="12" t="s">
        <v>38</v>
      </c>
      <c r="G33" s="12" t="s">
        <v>98</v>
      </c>
      <c r="H33" s="12">
        <v>32</v>
      </c>
      <c r="I33" s="12">
        <v>5</v>
      </c>
      <c r="J33" s="12" t="s">
        <v>41</v>
      </c>
      <c r="K33" s="12" t="s">
        <v>42</v>
      </c>
      <c r="L33" s="12" t="s">
        <v>43</v>
      </c>
      <c r="M33" s="12" t="s">
        <v>37</v>
      </c>
      <c r="N33" s="12" t="s">
        <v>36</v>
      </c>
      <c r="O33" s="12" t="s">
        <v>44</v>
      </c>
      <c r="P33" s="14" t="s">
        <v>43</v>
      </c>
      <c r="Q33" s="14" t="s">
        <v>37</v>
      </c>
      <c r="R33" s="12" t="s">
        <v>36</v>
      </c>
      <c r="S33" s="15" t="s">
        <v>40</v>
      </c>
      <c r="T33" s="12" t="s">
        <v>45</v>
      </c>
      <c r="U33" s="20">
        <v>10294.6464</v>
      </c>
      <c r="V33" s="45"/>
      <c r="W33" s="17">
        <f t="shared" si="0"/>
        <v>0</v>
      </c>
      <c r="X33" s="45"/>
      <c r="Y33" s="47" t="s">
        <v>46</v>
      </c>
      <c r="Z33" s="45"/>
      <c r="AA33" s="51"/>
      <c r="AB33" s="51"/>
      <c r="AC33" s="52"/>
      <c r="AD33" s="51"/>
      <c r="AE33" s="51"/>
      <c r="AF33" s="17">
        <f t="shared" si="1"/>
        <v>0</v>
      </c>
      <c r="AG33" s="18">
        <f t="shared" si="2"/>
        <v>1029.4646399999999</v>
      </c>
      <c r="AH33" s="45"/>
      <c r="AI33" s="17">
        <f t="shared" si="3"/>
        <v>0</v>
      </c>
      <c r="AJ33" s="45"/>
      <c r="AK33" s="47" t="s">
        <v>46</v>
      </c>
      <c r="AL33" s="45"/>
      <c r="AM33" s="12" t="s">
        <v>46</v>
      </c>
      <c r="AN33" s="12" t="s">
        <v>46</v>
      </c>
      <c r="AO33" s="17" t="s">
        <v>46</v>
      </c>
      <c r="AP33" s="51"/>
      <c r="AQ33" s="51"/>
      <c r="AR33" s="17">
        <f t="shared" si="4"/>
        <v>0</v>
      </c>
    </row>
    <row r="34" spans="1:44">
      <c r="A34" s="12">
        <v>28</v>
      </c>
      <c r="B34" s="13" t="s">
        <v>99</v>
      </c>
      <c r="C34" s="12" t="s">
        <v>36</v>
      </c>
      <c r="D34" s="12" t="s">
        <v>37</v>
      </c>
      <c r="E34" s="12" t="s">
        <v>38</v>
      </c>
      <c r="F34" s="12" t="s">
        <v>38</v>
      </c>
      <c r="G34" s="12" t="s">
        <v>100</v>
      </c>
      <c r="H34" s="12">
        <v>32</v>
      </c>
      <c r="I34" s="12">
        <v>5</v>
      </c>
      <c r="J34" s="12" t="s">
        <v>41</v>
      </c>
      <c r="K34" s="12" t="s">
        <v>42</v>
      </c>
      <c r="L34" s="12" t="s">
        <v>43</v>
      </c>
      <c r="M34" s="12" t="s">
        <v>37</v>
      </c>
      <c r="N34" s="12" t="s">
        <v>36</v>
      </c>
      <c r="O34" s="12" t="s">
        <v>44</v>
      </c>
      <c r="P34" s="14" t="s">
        <v>43</v>
      </c>
      <c r="Q34" s="14" t="s">
        <v>37</v>
      </c>
      <c r="R34" s="12" t="s">
        <v>36</v>
      </c>
      <c r="S34" s="15" t="s">
        <v>40</v>
      </c>
      <c r="T34" s="12" t="s">
        <v>45</v>
      </c>
      <c r="U34" s="20">
        <v>8027.1647999999996</v>
      </c>
      <c r="V34" s="45"/>
      <c r="W34" s="17">
        <f t="shared" si="0"/>
        <v>0</v>
      </c>
      <c r="X34" s="45"/>
      <c r="Y34" s="47" t="s">
        <v>46</v>
      </c>
      <c r="Z34" s="45"/>
      <c r="AA34" s="51"/>
      <c r="AB34" s="51"/>
      <c r="AC34" s="52"/>
      <c r="AD34" s="51"/>
      <c r="AE34" s="51"/>
      <c r="AF34" s="17">
        <f t="shared" si="1"/>
        <v>0</v>
      </c>
      <c r="AG34" s="18">
        <f t="shared" si="2"/>
        <v>802.71648000000005</v>
      </c>
      <c r="AH34" s="45"/>
      <c r="AI34" s="17">
        <f t="shared" si="3"/>
        <v>0</v>
      </c>
      <c r="AJ34" s="45"/>
      <c r="AK34" s="47" t="s">
        <v>46</v>
      </c>
      <c r="AL34" s="45"/>
      <c r="AM34" s="12" t="s">
        <v>46</v>
      </c>
      <c r="AN34" s="12" t="s">
        <v>46</v>
      </c>
      <c r="AO34" s="17" t="s">
        <v>46</v>
      </c>
      <c r="AP34" s="51"/>
      <c r="AQ34" s="51"/>
      <c r="AR34" s="17">
        <f t="shared" si="4"/>
        <v>0</v>
      </c>
    </row>
    <row r="35" spans="1:44">
      <c r="A35" s="12">
        <v>29</v>
      </c>
      <c r="B35" s="13" t="s">
        <v>101</v>
      </c>
      <c r="C35" s="12" t="s">
        <v>36</v>
      </c>
      <c r="D35" s="12" t="s">
        <v>37</v>
      </c>
      <c r="E35" s="12" t="s">
        <v>38</v>
      </c>
      <c r="F35" s="12" t="s">
        <v>38</v>
      </c>
      <c r="G35" s="12" t="s">
        <v>102</v>
      </c>
      <c r="H35" s="12">
        <v>25</v>
      </c>
      <c r="I35" s="12">
        <v>4</v>
      </c>
      <c r="J35" s="12" t="s">
        <v>41</v>
      </c>
      <c r="K35" s="12" t="s">
        <v>42</v>
      </c>
      <c r="L35" s="12" t="s">
        <v>43</v>
      </c>
      <c r="M35" s="12" t="s">
        <v>37</v>
      </c>
      <c r="N35" s="12" t="s">
        <v>36</v>
      </c>
      <c r="O35" s="12" t="s">
        <v>44</v>
      </c>
      <c r="P35" s="14" t="s">
        <v>43</v>
      </c>
      <c r="Q35" s="14" t="s">
        <v>37</v>
      </c>
      <c r="R35" s="12" t="s">
        <v>36</v>
      </c>
      <c r="S35" s="15" t="s">
        <v>40</v>
      </c>
      <c r="T35" s="12" t="s">
        <v>45</v>
      </c>
      <c r="U35" s="20">
        <v>4780.4903999999997</v>
      </c>
      <c r="V35" s="45"/>
      <c r="W35" s="17">
        <f t="shared" si="0"/>
        <v>0</v>
      </c>
      <c r="X35" s="45"/>
      <c r="Y35" s="47" t="s">
        <v>46</v>
      </c>
      <c r="Z35" s="45"/>
      <c r="AA35" s="51"/>
      <c r="AB35" s="51"/>
      <c r="AC35" s="52"/>
      <c r="AD35" s="51"/>
      <c r="AE35" s="51"/>
      <c r="AF35" s="17">
        <f t="shared" si="1"/>
        <v>0</v>
      </c>
      <c r="AG35" s="18">
        <f t="shared" si="2"/>
        <v>478.04903999999999</v>
      </c>
      <c r="AH35" s="45"/>
      <c r="AI35" s="17">
        <f t="shared" si="3"/>
        <v>0</v>
      </c>
      <c r="AJ35" s="45"/>
      <c r="AK35" s="47" t="s">
        <v>46</v>
      </c>
      <c r="AL35" s="45"/>
      <c r="AM35" s="12" t="s">
        <v>46</v>
      </c>
      <c r="AN35" s="12" t="s">
        <v>46</v>
      </c>
      <c r="AO35" s="17" t="s">
        <v>46</v>
      </c>
      <c r="AP35" s="51"/>
      <c r="AQ35" s="51"/>
      <c r="AR35" s="17">
        <f t="shared" si="4"/>
        <v>0</v>
      </c>
    </row>
    <row r="36" spans="1:44">
      <c r="A36" s="12">
        <v>30</v>
      </c>
      <c r="B36" s="13" t="s">
        <v>103</v>
      </c>
      <c r="C36" s="12" t="s">
        <v>36</v>
      </c>
      <c r="D36" s="12" t="s">
        <v>37</v>
      </c>
      <c r="E36" s="12" t="s">
        <v>38</v>
      </c>
      <c r="F36" s="12" t="s">
        <v>38</v>
      </c>
      <c r="G36" s="12" t="s">
        <v>104</v>
      </c>
      <c r="H36" s="12">
        <v>63</v>
      </c>
      <c r="I36" s="12">
        <v>27</v>
      </c>
      <c r="J36" s="12" t="s">
        <v>41</v>
      </c>
      <c r="K36" s="12" t="s">
        <v>42</v>
      </c>
      <c r="L36" s="12" t="s">
        <v>43</v>
      </c>
      <c r="M36" s="12" t="s">
        <v>37</v>
      </c>
      <c r="N36" s="12" t="s">
        <v>36</v>
      </c>
      <c r="O36" s="12" t="s">
        <v>44</v>
      </c>
      <c r="P36" s="14" t="s">
        <v>43</v>
      </c>
      <c r="Q36" s="14" t="s">
        <v>37</v>
      </c>
      <c r="R36" s="12" t="s">
        <v>36</v>
      </c>
      <c r="S36" s="15" t="s">
        <v>40</v>
      </c>
      <c r="T36" s="12" t="s">
        <v>45</v>
      </c>
      <c r="U36" s="20">
        <v>23328</v>
      </c>
      <c r="V36" s="45"/>
      <c r="W36" s="17">
        <f t="shared" si="0"/>
        <v>0</v>
      </c>
      <c r="X36" s="45"/>
      <c r="Y36" s="47" t="s">
        <v>46</v>
      </c>
      <c r="Z36" s="45"/>
      <c r="AA36" s="51"/>
      <c r="AB36" s="51"/>
      <c r="AC36" s="52"/>
      <c r="AD36" s="51"/>
      <c r="AE36" s="51"/>
      <c r="AF36" s="17">
        <f t="shared" si="1"/>
        <v>0</v>
      </c>
      <c r="AG36" s="18">
        <f t="shared" si="2"/>
        <v>2332.8000000000002</v>
      </c>
      <c r="AH36" s="45"/>
      <c r="AI36" s="17">
        <f t="shared" si="3"/>
        <v>0</v>
      </c>
      <c r="AJ36" s="45"/>
      <c r="AK36" s="47" t="s">
        <v>46</v>
      </c>
      <c r="AL36" s="45"/>
      <c r="AM36" s="12" t="s">
        <v>46</v>
      </c>
      <c r="AN36" s="12" t="s">
        <v>46</v>
      </c>
      <c r="AO36" s="17" t="s">
        <v>46</v>
      </c>
      <c r="AP36" s="51"/>
      <c r="AQ36" s="51"/>
      <c r="AR36" s="17">
        <f t="shared" si="4"/>
        <v>0</v>
      </c>
    </row>
    <row r="37" spans="1:44">
      <c r="A37" s="12">
        <v>31</v>
      </c>
      <c r="B37" s="13" t="s">
        <v>105</v>
      </c>
      <c r="C37" s="12" t="s">
        <v>36</v>
      </c>
      <c r="D37" s="12" t="s">
        <v>37</v>
      </c>
      <c r="E37" s="12" t="s">
        <v>38</v>
      </c>
      <c r="F37" s="12" t="s">
        <v>38</v>
      </c>
      <c r="G37" s="12" t="s">
        <v>106</v>
      </c>
      <c r="H37" s="12">
        <v>40</v>
      </c>
      <c r="I37" s="12">
        <v>17</v>
      </c>
      <c r="J37" s="12" t="s">
        <v>41</v>
      </c>
      <c r="K37" s="12" t="s">
        <v>42</v>
      </c>
      <c r="L37" s="12" t="s">
        <v>43</v>
      </c>
      <c r="M37" s="12" t="s">
        <v>37</v>
      </c>
      <c r="N37" s="12" t="s">
        <v>36</v>
      </c>
      <c r="O37" s="12" t="s">
        <v>44</v>
      </c>
      <c r="P37" s="14" t="s">
        <v>43</v>
      </c>
      <c r="Q37" s="14" t="s">
        <v>37</v>
      </c>
      <c r="R37" s="12" t="s">
        <v>36</v>
      </c>
      <c r="S37" s="15" t="s">
        <v>40</v>
      </c>
      <c r="T37" s="12" t="s">
        <v>45</v>
      </c>
      <c r="U37" s="20">
        <v>4259.6927999999998</v>
      </c>
      <c r="V37" s="45"/>
      <c r="W37" s="17">
        <f t="shared" si="0"/>
        <v>0</v>
      </c>
      <c r="X37" s="45"/>
      <c r="Y37" s="47" t="s">
        <v>46</v>
      </c>
      <c r="Z37" s="45"/>
      <c r="AA37" s="51"/>
      <c r="AB37" s="51"/>
      <c r="AC37" s="52"/>
      <c r="AD37" s="51"/>
      <c r="AE37" s="51"/>
      <c r="AF37" s="17">
        <f t="shared" si="1"/>
        <v>0</v>
      </c>
      <c r="AG37" s="18">
        <f t="shared" si="2"/>
        <v>425.96928000000003</v>
      </c>
      <c r="AH37" s="45"/>
      <c r="AI37" s="17">
        <f t="shared" si="3"/>
        <v>0</v>
      </c>
      <c r="AJ37" s="45"/>
      <c r="AK37" s="47" t="s">
        <v>46</v>
      </c>
      <c r="AL37" s="45"/>
      <c r="AM37" s="12" t="s">
        <v>46</v>
      </c>
      <c r="AN37" s="12" t="s">
        <v>46</v>
      </c>
      <c r="AO37" s="17" t="s">
        <v>46</v>
      </c>
      <c r="AP37" s="51"/>
      <c r="AQ37" s="51"/>
      <c r="AR37" s="17">
        <f t="shared" si="4"/>
        <v>0</v>
      </c>
    </row>
    <row r="38" spans="1:44">
      <c r="A38" s="12">
        <v>32</v>
      </c>
      <c r="B38" s="13" t="s">
        <v>107</v>
      </c>
      <c r="C38" s="12" t="s">
        <v>36</v>
      </c>
      <c r="D38" s="12" t="s">
        <v>37</v>
      </c>
      <c r="E38" s="12" t="s">
        <v>38</v>
      </c>
      <c r="F38" s="12" t="s">
        <v>38</v>
      </c>
      <c r="G38" s="12" t="s">
        <v>108</v>
      </c>
      <c r="H38" s="12">
        <v>10</v>
      </c>
      <c r="I38" s="12">
        <v>1</v>
      </c>
      <c r="J38" s="12" t="s">
        <v>41</v>
      </c>
      <c r="K38" s="12" t="s">
        <v>42</v>
      </c>
      <c r="L38" s="12" t="s">
        <v>43</v>
      </c>
      <c r="M38" s="12" t="s">
        <v>37</v>
      </c>
      <c r="N38" s="12" t="s">
        <v>36</v>
      </c>
      <c r="O38" s="12" t="s">
        <v>44</v>
      </c>
      <c r="P38" s="14" t="s">
        <v>43</v>
      </c>
      <c r="Q38" s="14" t="s">
        <v>37</v>
      </c>
      <c r="R38" s="12" t="s">
        <v>36</v>
      </c>
      <c r="S38" s="15" t="s">
        <v>40</v>
      </c>
      <c r="T38" s="12" t="s">
        <v>45</v>
      </c>
      <c r="U38" s="20">
        <v>493.38720000000001</v>
      </c>
      <c r="V38" s="45"/>
      <c r="W38" s="17">
        <f t="shared" si="0"/>
        <v>0</v>
      </c>
      <c r="X38" s="45"/>
      <c r="Y38" s="47" t="s">
        <v>46</v>
      </c>
      <c r="Z38" s="45"/>
      <c r="AA38" s="51"/>
      <c r="AB38" s="51"/>
      <c r="AC38" s="52"/>
      <c r="AD38" s="51"/>
      <c r="AE38" s="51"/>
      <c r="AF38" s="17">
        <f t="shared" si="1"/>
        <v>0</v>
      </c>
      <c r="AG38" s="18">
        <f t="shared" si="2"/>
        <v>49.338720000000002</v>
      </c>
      <c r="AH38" s="45"/>
      <c r="AI38" s="17">
        <f t="shared" si="3"/>
        <v>0</v>
      </c>
      <c r="AJ38" s="45"/>
      <c r="AK38" s="47" t="s">
        <v>46</v>
      </c>
      <c r="AL38" s="45"/>
      <c r="AM38" s="12" t="s">
        <v>46</v>
      </c>
      <c r="AN38" s="12" t="s">
        <v>46</v>
      </c>
      <c r="AO38" s="17" t="s">
        <v>46</v>
      </c>
      <c r="AP38" s="51"/>
      <c r="AQ38" s="51"/>
      <c r="AR38" s="17">
        <f t="shared" si="4"/>
        <v>0</v>
      </c>
    </row>
    <row r="39" spans="1:44">
      <c r="A39" s="12">
        <v>33</v>
      </c>
      <c r="B39" s="13" t="s">
        <v>109</v>
      </c>
      <c r="C39" s="12" t="s">
        <v>36</v>
      </c>
      <c r="D39" s="12" t="s">
        <v>37</v>
      </c>
      <c r="E39" s="12" t="s">
        <v>38</v>
      </c>
      <c r="F39" s="12" t="s">
        <v>38</v>
      </c>
      <c r="G39" s="12" t="s">
        <v>110</v>
      </c>
      <c r="H39" s="21">
        <v>25</v>
      </c>
      <c r="I39" s="12">
        <v>15</v>
      </c>
      <c r="J39" s="12" t="s">
        <v>41</v>
      </c>
      <c r="K39" s="12" t="s">
        <v>42</v>
      </c>
      <c r="L39" s="12" t="s">
        <v>43</v>
      </c>
      <c r="M39" s="12" t="s">
        <v>37</v>
      </c>
      <c r="N39" s="12" t="s">
        <v>36</v>
      </c>
      <c r="O39" s="12" t="s">
        <v>44</v>
      </c>
      <c r="P39" s="14" t="s">
        <v>43</v>
      </c>
      <c r="Q39" s="14" t="s">
        <v>37</v>
      </c>
      <c r="R39" s="12" t="s">
        <v>36</v>
      </c>
      <c r="S39" s="15" t="s">
        <v>40</v>
      </c>
      <c r="T39" s="12" t="s">
        <v>45</v>
      </c>
      <c r="U39" s="20">
        <v>8892.6335999999992</v>
      </c>
      <c r="V39" s="45"/>
      <c r="W39" s="17">
        <f t="shared" ref="W39:W70" si="5">U39*V39</f>
        <v>0</v>
      </c>
      <c r="X39" s="45"/>
      <c r="Y39" s="47" t="s">
        <v>46</v>
      </c>
      <c r="Z39" s="45"/>
      <c r="AA39" s="51"/>
      <c r="AB39" s="51"/>
      <c r="AC39" s="52"/>
      <c r="AD39" s="51"/>
      <c r="AE39" s="51"/>
      <c r="AF39" s="17">
        <f t="shared" ref="AF39:AF70" si="6">(U39*X39)+(U39*Z39)+(12*I39*AA39)+(12*AB39)+(12*I39*AC39)+(U39*AD39)+(U39*AE39)</f>
        <v>0</v>
      </c>
      <c r="AG39" s="18">
        <f t="shared" ref="AG39:AG70" si="7">U39*0.1</f>
        <v>889.26335999999992</v>
      </c>
      <c r="AH39" s="45"/>
      <c r="AI39" s="17">
        <f t="shared" ref="AI39:AI70" si="8">AG39*AH39</f>
        <v>0</v>
      </c>
      <c r="AJ39" s="45"/>
      <c r="AK39" s="47" t="s">
        <v>46</v>
      </c>
      <c r="AL39" s="45"/>
      <c r="AM39" s="12" t="s">
        <v>46</v>
      </c>
      <c r="AN39" s="12" t="s">
        <v>46</v>
      </c>
      <c r="AO39" s="17" t="s">
        <v>46</v>
      </c>
      <c r="AP39" s="51"/>
      <c r="AQ39" s="51"/>
      <c r="AR39" s="17">
        <f t="shared" ref="AR39:AR70" si="9">(AG39*AJ39)+(AG39*AL39)+(AG39*AP39)+(AG39*AQ39)</f>
        <v>0</v>
      </c>
    </row>
    <row r="40" spans="1:44">
      <c r="A40" s="12">
        <v>34</v>
      </c>
      <c r="B40" s="13" t="s">
        <v>111</v>
      </c>
      <c r="C40" s="12" t="s">
        <v>36</v>
      </c>
      <c r="D40" s="12" t="s">
        <v>37</v>
      </c>
      <c r="E40" s="12" t="s">
        <v>38</v>
      </c>
      <c r="F40" s="12" t="s">
        <v>38</v>
      </c>
      <c r="G40" s="12" t="s">
        <v>112</v>
      </c>
      <c r="H40" s="12">
        <v>25</v>
      </c>
      <c r="I40" s="12">
        <v>11</v>
      </c>
      <c r="J40" s="12" t="s">
        <v>41</v>
      </c>
      <c r="K40" s="12" t="s">
        <v>42</v>
      </c>
      <c r="L40" s="12" t="s">
        <v>43</v>
      </c>
      <c r="M40" s="12" t="s">
        <v>37</v>
      </c>
      <c r="N40" s="12" t="s">
        <v>36</v>
      </c>
      <c r="O40" s="12" t="s">
        <v>44</v>
      </c>
      <c r="P40" s="14" t="s">
        <v>43</v>
      </c>
      <c r="Q40" s="14" t="s">
        <v>37</v>
      </c>
      <c r="R40" s="12" t="s">
        <v>36</v>
      </c>
      <c r="S40" s="15" t="s">
        <v>40</v>
      </c>
      <c r="T40" s="12" t="s">
        <v>45</v>
      </c>
      <c r="U40" s="20">
        <v>7684.2431999999999</v>
      </c>
      <c r="V40" s="45"/>
      <c r="W40" s="17">
        <f t="shared" si="5"/>
        <v>0</v>
      </c>
      <c r="X40" s="45"/>
      <c r="Y40" s="47" t="s">
        <v>46</v>
      </c>
      <c r="Z40" s="45"/>
      <c r="AA40" s="51"/>
      <c r="AB40" s="51"/>
      <c r="AC40" s="52"/>
      <c r="AD40" s="51"/>
      <c r="AE40" s="51"/>
      <c r="AF40" s="17">
        <f t="shared" si="6"/>
        <v>0</v>
      </c>
      <c r="AG40" s="18">
        <f t="shared" si="7"/>
        <v>768.42432000000008</v>
      </c>
      <c r="AH40" s="45"/>
      <c r="AI40" s="17">
        <f t="shared" si="8"/>
        <v>0</v>
      </c>
      <c r="AJ40" s="45"/>
      <c r="AK40" s="47" t="s">
        <v>46</v>
      </c>
      <c r="AL40" s="45"/>
      <c r="AM40" s="12" t="s">
        <v>46</v>
      </c>
      <c r="AN40" s="12" t="s">
        <v>46</v>
      </c>
      <c r="AO40" s="17" t="s">
        <v>46</v>
      </c>
      <c r="AP40" s="51"/>
      <c r="AQ40" s="51"/>
      <c r="AR40" s="17">
        <f t="shared" si="9"/>
        <v>0</v>
      </c>
    </row>
    <row r="41" spans="1:44">
      <c r="A41" s="12">
        <v>35</v>
      </c>
      <c r="B41" s="13" t="s">
        <v>113</v>
      </c>
      <c r="C41" s="12" t="s">
        <v>36</v>
      </c>
      <c r="D41" s="12" t="s">
        <v>37</v>
      </c>
      <c r="E41" s="12" t="s">
        <v>38</v>
      </c>
      <c r="F41" s="12" t="s">
        <v>38</v>
      </c>
      <c r="G41" s="12" t="s">
        <v>114</v>
      </c>
      <c r="H41" s="12">
        <v>25</v>
      </c>
      <c r="I41" s="12">
        <v>11</v>
      </c>
      <c r="J41" s="12" t="s">
        <v>41</v>
      </c>
      <c r="K41" s="12" t="s">
        <v>42</v>
      </c>
      <c r="L41" s="12" t="s">
        <v>43</v>
      </c>
      <c r="M41" s="12" t="s">
        <v>37</v>
      </c>
      <c r="N41" s="12" t="s">
        <v>36</v>
      </c>
      <c r="O41" s="12" t="s">
        <v>44</v>
      </c>
      <c r="P41" s="14" t="s">
        <v>43</v>
      </c>
      <c r="Q41" s="14" t="s">
        <v>37</v>
      </c>
      <c r="R41" s="12" t="s">
        <v>36</v>
      </c>
      <c r="S41" s="15" t="s">
        <v>40</v>
      </c>
      <c r="T41" s="12" t="s">
        <v>45</v>
      </c>
      <c r="U41" s="20">
        <v>14580</v>
      </c>
      <c r="V41" s="45"/>
      <c r="W41" s="17">
        <f t="shared" si="5"/>
        <v>0</v>
      </c>
      <c r="X41" s="45"/>
      <c r="Y41" s="47" t="s">
        <v>46</v>
      </c>
      <c r="Z41" s="45"/>
      <c r="AA41" s="51"/>
      <c r="AB41" s="51"/>
      <c r="AC41" s="52"/>
      <c r="AD41" s="51"/>
      <c r="AE41" s="51"/>
      <c r="AF41" s="17">
        <f t="shared" si="6"/>
        <v>0</v>
      </c>
      <c r="AG41" s="18">
        <f t="shared" si="7"/>
        <v>1458</v>
      </c>
      <c r="AH41" s="45"/>
      <c r="AI41" s="17">
        <f t="shared" si="8"/>
        <v>0</v>
      </c>
      <c r="AJ41" s="45"/>
      <c r="AK41" s="47" t="s">
        <v>46</v>
      </c>
      <c r="AL41" s="45"/>
      <c r="AM41" s="12" t="s">
        <v>46</v>
      </c>
      <c r="AN41" s="12" t="s">
        <v>46</v>
      </c>
      <c r="AO41" s="17" t="s">
        <v>46</v>
      </c>
      <c r="AP41" s="51"/>
      <c r="AQ41" s="51"/>
      <c r="AR41" s="17">
        <f t="shared" si="9"/>
        <v>0</v>
      </c>
    </row>
    <row r="42" spans="1:44">
      <c r="A42" s="12">
        <v>36</v>
      </c>
      <c r="B42" s="13" t="s">
        <v>115</v>
      </c>
      <c r="C42" s="12" t="s">
        <v>36</v>
      </c>
      <c r="D42" s="12" t="s">
        <v>37</v>
      </c>
      <c r="E42" s="12" t="s">
        <v>38</v>
      </c>
      <c r="F42" s="12" t="s">
        <v>38</v>
      </c>
      <c r="G42" s="12" t="s">
        <v>116</v>
      </c>
      <c r="H42" s="12">
        <v>25</v>
      </c>
      <c r="I42" s="12">
        <v>11</v>
      </c>
      <c r="J42" s="12" t="s">
        <v>41</v>
      </c>
      <c r="K42" s="12" t="s">
        <v>42</v>
      </c>
      <c r="L42" s="12" t="s">
        <v>43</v>
      </c>
      <c r="M42" s="12" t="s">
        <v>37</v>
      </c>
      <c r="N42" s="12" t="s">
        <v>36</v>
      </c>
      <c r="O42" s="12" t="s">
        <v>44</v>
      </c>
      <c r="P42" s="14" t="s">
        <v>43</v>
      </c>
      <c r="Q42" s="14" t="s">
        <v>37</v>
      </c>
      <c r="R42" s="12" t="s">
        <v>36</v>
      </c>
      <c r="S42" s="15" t="s">
        <v>40</v>
      </c>
      <c r="T42" s="12" t="s">
        <v>45</v>
      </c>
      <c r="U42" s="20">
        <v>5640.7103999999999</v>
      </c>
      <c r="V42" s="45"/>
      <c r="W42" s="17">
        <f t="shared" si="5"/>
        <v>0</v>
      </c>
      <c r="X42" s="45"/>
      <c r="Y42" s="47" t="s">
        <v>46</v>
      </c>
      <c r="Z42" s="45"/>
      <c r="AA42" s="51"/>
      <c r="AB42" s="51"/>
      <c r="AC42" s="52"/>
      <c r="AD42" s="51"/>
      <c r="AE42" s="51"/>
      <c r="AF42" s="17">
        <f t="shared" si="6"/>
        <v>0</v>
      </c>
      <c r="AG42" s="18">
        <f t="shared" si="7"/>
        <v>564.07104000000004</v>
      </c>
      <c r="AH42" s="45"/>
      <c r="AI42" s="17">
        <f t="shared" si="8"/>
        <v>0</v>
      </c>
      <c r="AJ42" s="45"/>
      <c r="AK42" s="47" t="s">
        <v>46</v>
      </c>
      <c r="AL42" s="45"/>
      <c r="AM42" s="12" t="s">
        <v>46</v>
      </c>
      <c r="AN42" s="12" t="s">
        <v>46</v>
      </c>
      <c r="AO42" s="17" t="s">
        <v>46</v>
      </c>
      <c r="AP42" s="51"/>
      <c r="AQ42" s="51"/>
      <c r="AR42" s="17">
        <f t="shared" si="9"/>
        <v>0</v>
      </c>
    </row>
    <row r="43" spans="1:44">
      <c r="A43" s="12">
        <v>37</v>
      </c>
      <c r="B43" s="22" t="s">
        <v>117</v>
      </c>
      <c r="C43" s="12" t="s">
        <v>36</v>
      </c>
      <c r="D43" s="12" t="s">
        <v>37</v>
      </c>
      <c r="E43" s="12" t="s">
        <v>38</v>
      </c>
      <c r="F43" s="12" t="s">
        <v>38</v>
      </c>
      <c r="G43" s="12" t="s">
        <v>118</v>
      </c>
      <c r="H43" s="12">
        <v>10</v>
      </c>
      <c r="I43" s="12">
        <v>1</v>
      </c>
      <c r="J43" s="12" t="s">
        <v>41</v>
      </c>
      <c r="K43" s="12" t="s">
        <v>42</v>
      </c>
      <c r="L43" s="12" t="s">
        <v>43</v>
      </c>
      <c r="M43" s="12" t="s">
        <v>37</v>
      </c>
      <c r="N43" s="12" t="s">
        <v>36</v>
      </c>
      <c r="O43" s="12" t="s">
        <v>44</v>
      </c>
      <c r="P43" s="12" t="s">
        <v>43</v>
      </c>
      <c r="Q43" s="12" t="s">
        <v>37</v>
      </c>
      <c r="R43" s="12" t="s">
        <v>36</v>
      </c>
      <c r="S43" s="15" t="s">
        <v>40</v>
      </c>
      <c r="T43" s="12" t="s">
        <v>45</v>
      </c>
      <c r="U43" s="20">
        <v>1555.6859999999999</v>
      </c>
      <c r="V43" s="45"/>
      <c r="W43" s="17">
        <f t="shared" si="5"/>
        <v>0</v>
      </c>
      <c r="X43" s="45"/>
      <c r="Y43" s="47" t="s">
        <v>46</v>
      </c>
      <c r="Z43" s="45"/>
      <c r="AA43" s="51"/>
      <c r="AB43" s="51"/>
      <c r="AC43" s="52"/>
      <c r="AD43" s="51"/>
      <c r="AE43" s="51"/>
      <c r="AF43" s="17">
        <f t="shared" si="6"/>
        <v>0</v>
      </c>
      <c r="AG43" s="18">
        <f t="shared" si="7"/>
        <v>155.5686</v>
      </c>
      <c r="AH43" s="45"/>
      <c r="AI43" s="17">
        <f t="shared" si="8"/>
        <v>0</v>
      </c>
      <c r="AJ43" s="45"/>
      <c r="AK43" s="47" t="s">
        <v>46</v>
      </c>
      <c r="AL43" s="45"/>
      <c r="AM43" s="12" t="s">
        <v>46</v>
      </c>
      <c r="AN43" s="12" t="s">
        <v>46</v>
      </c>
      <c r="AO43" s="17" t="s">
        <v>46</v>
      </c>
      <c r="AP43" s="51"/>
      <c r="AQ43" s="51"/>
      <c r="AR43" s="17">
        <f t="shared" si="9"/>
        <v>0</v>
      </c>
    </row>
    <row r="44" spans="1:44">
      <c r="A44" s="12">
        <v>38</v>
      </c>
      <c r="B44" s="13" t="s">
        <v>119</v>
      </c>
      <c r="C44" s="12" t="s">
        <v>36</v>
      </c>
      <c r="D44" s="12" t="s">
        <v>37</v>
      </c>
      <c r="E44" s="12" t="s">
        <v>38</v>
      </c>
      <c r="F44" s="12" t="s">
        <v>38</v>
      </c>
      <c r="G44" s="12" t="s">
        <v>120</v>
      </c>
      <c r="H44" s="12">
        <v>100</v>
      </c>
      <c r="I44" s="12">
        <v>43</v>
      </c>
      <c r="J44" s="12" t="s">
        <v>41</v>
      </c>
      <c r="K44" s="12" t="s">
        <v>42</v>
      </c>
      <c r="L44" s="12" t="s">
        <v>43</v>
      </c>
      <c r="M44" s="12" t="s">
        <v>37</v>
      </c>
      <c r="N44" s="12" t="s">
        <v>36</v>
      </c>
      <c r="O44" s="12" t="s">
        <v>44</v>
      </c>
      <c r="P44" s="14" t="s">
        <v>43</v>
      </c>
      <c r="Q44" s="14" t="s">
        <v>37</v>
      </c>
      <c r="R44" s="12" t="s">
        <v>36</v>
      </c>
      <c r="S44" s="15" t="s">
        <v>40</v>
      </c>
      <c r="T44" s="12" t="s">
        <v>45</v>
      </c>
      <c r="U44" s="20">
        <v>37908</v>
      </c>
      <c r="V44" s="45"/>
      <c r="W44" s="17">
        <f t="shared" si="5"/>
        <v>0</v>
      </c>
      <c r="X44" s="45"/>
      <c r="Y44" s="47" t="s">
        <v>46</v>
      </c>
      <c r="Z44" s="45"/>
      <c r="AA44" s="51"/>
      <c r="AB44" s="51"/>
      <c r="AC44" s="52"/>
      <c r="AD44" s="51"/>
      <c r="AE44" s="51"/>
      <c r="AF44" s="17">
        <f t="shared" si="6"/>
        <v>0</v>
      </c>
      <c r="AG44" s="18">
        <f t="shared" si="7"/>
        <v>3790.8</v>
      </c>
      <c r="AH44" s="45"/>
      <c r="AI44" s="17">
        <f t="shared" si="8"/>
        <v>0</v>
      </c>
      <c r="AJ44" s="45"/>
      <c r="AK44" s="47" t="s">
        <v>46</v>
      </c>
      <c r="AL44" s="45"/>
      <c r="AM44" s="12" t="s">
        <v>46</v>
      </c>
      <c r="AN44" s="12" t="s">
        <v>46</v>
      </c>
      <c r="AO44" s="17" t="s">
        <v>46</v>
      </c>
      <c r="AP44" s="51"/>
      <c r="AQ44" s="51"/>
      <c r="AR44" s="17">
        <f t="shared" si="9"/>
        <v>0</v>
      </c>
    </row>
    <row r="45" spans="1:44">
      <c r="A45" s="12">
        <v>39</v>
      </c>
      <c r="B45" s="13" t="s">
        <v>121</v>
      </c>
      <c r="C45" s="12" t="s">
        <v>36</v>
      </c>
      <c r="D45" s="12" t="s">
        <v>37</v>
      </c>
      <c r="E45" s="12" t="s">
        <v>38</v>
      </c>
      <c r="F45" s="12" t="s">
        <v>38</v>
      </c>
      <c r="G45" s="12" t="s">
        <v>122</v>
      </c>
      <c r="H45" s="12">
        <v>25</v>
      </c>
      <c r="I45" s="12">
        <v>4</v>
      </c>
      <c r="J45" s="12" t="s">
        <v>41</v>
      </c>
      <c r="K45" s="12" t="s">
        <v>42</v>
      </c>
      <c r="L45" s="12" t="s">
        <v>43</v>
      </c>
      <c r="M45" s="12" t="s">
        <v>37</v>
      </c>
      <c r="N45" s="12" t="s">
        <v>36</v>
      </c>
      <c r="O45" s="12" t="s">
        <v>44</v>
      </c>
      <c r="P45" s="14" t="s">
        <v>43</v>
      </c>
      <c r="Q45" s="14" t="s">
        <v>37</v>
      </c>
      <c r="R45" s="12" t="s">
        <v>36</v>
      </c>
      <c r="S45" s="15" t="s">
        <v>40</v>
      </c>
      <c r="T45" s="12" t="s">
        <v>45</v>
      </c>
      <c r="U45" s="20">
        <v>4292.3519999999999</v>
      </c>
      <c r="V45" s="45"/>
      <c r="W45" s="17">
        <f t="shared" si="5"/>
        <v>0</v>
      </c>
      <c r="X45" s="45"/>
      <c r="Y45" s="47" t="s">
        <v>46</v>
      </c>
      <c r="Z45" s="45"/>
      <c r="AA45" s="51"/>
      <c r="AB45" s="51"/>
      <c r="AC45" s="52"/>
      <c r="AD45" s="51"/>
      <c r="AE45" s="51"/>
      <c r="AF45" s="17">
        <f t="shared" si="6"/>
        <v>0</v>
      </c>
      <c r="AG45" s="18">
        <f t="shared" si="7"/>
        <v>429.23520000000002</v>
      </c>
      <c r="AH45" s="45"/>
      <c r="AI45" s="17">
        <f t="shared" si="8"/>
        <v>0</v>
      </c>
      <c r="AJ45" s="45"/>
      <c r="AK45" s="47" t="s">
        <v>46</v>
      </c>
      <c r="AL45" s="45"/>
      <c r="AM45" s="12" t="s">
        <v>46</v>
      </c>
      <c r="AN45" s="12" t="s">
        <v>46</v>
      </c>
      <c r="AO45" s="17" t="s">
        <v>46</v>
      </c>
      <c r="AP45" s="51"/>
      <c r="AQ45" s="51"/>
      <c r="AR45" s="17">
        <f t="shared" si="9"/>
        <v>0</v>
      </c>
    </row>
    <row r="46" spans="1:44">
      <c r="A46" s="12">
        <v>40</v>
      </c>
      <c r="B46" s="13" t="s">
        <v>123</v>
      </c>
      <c r="C46" s="12" t="s">
        <v>36</v>
      </c>
      <c r="D46" s="12" t="s">
        <v>37</v>
      </c>
      <c r="E46" s="12" t="s">
        <v>38</v>
      </c>
      <c r="F46" s="12" t="s">
        <v>38</v>
      </c>
      <c r="G46" s="12" t="s">
        <v>124</v>
      </c>
      <c r="H46" s="12">
        <v>32</v>
      </c>
      <c r="I46" s="12">
        <v>14</v>
      </c>
      <c r="J46" s="12" t="s">
        <v>41</v>
      </c>
      <c r="K46" s="12" t="s">
        <v>42</v>
      </c>
      <c r="L46" s="12" t="s">
        <v>43</v>
      </c>
      <c r="M46" s="12" t="s">
        <v>37</v>
      </c>
      <c r="N46" s="12" t="s">
        <v>36</v>
      </c>
      <c r="O46" s="12" t="s">
        <v>44</v>
      </c>
      <c r="P46" s="14" t="s">
        <v>43</v>
      </c>
      <c r="Q46" s="14" t="s">
        <v>37</v>
      </c>
      <c r="R46" s="12" t="s">
        <v>36</v>
      </c>
      <c r="S46" s="15" t="s">
        <v>40</v>
      </c>
      <c r="T46" s="12" t="s">
        <v>45</v>
      </c>
      <c r="U46" s="20">
        <v>2943.9935999999998</v>
      </c>
      <c r="V46" s="45"/>
      <c r="W46" s="17">
        <f t="shared" si="5"/>
        <v>0</v>
      </c>
      <c r="X46" s="45"/>
      <c r="Y46" s="47" t="s">
        <v>46</v>
      </c>
      <c r="Z46" s="45"/>
      <c r="AA46" s="51"/>
      <c r="AB46" s="51"/>
      <c r="AC46" s="52"/>
      <c r="AD46" s="51"/>
      <c r="AE46" s="51"/>
      <c r="AF46" s="17">
        <f t="shared" si="6"/>
        <v>0</v>
      </c>
      <c r="AG46" s="18">
        <f t="shared" si="7"/>
        <v>294.39936</v>
      </c>
      <c r="AH46" s="45"/>
      <c r="AI46" s="17">
        <f t="shared" si="8"/>
        <v>0</v>
      </c>
      <c r="AJ46" s="45"/>
      <c r="AK46" s="47" t="s">
        <v>46</v>
      </c>
      <c r="AL46" s="45"/>
      <c r="AM46" s="12" t="s">
        <v>46</v>
      </c>
      <c r="AN46" s="12" t="s">
        <v>46</v>
      </c>
      <c r="AO46" s="17" t="s">
        <v>46</v>
      </c>
      <c r="AP46" s="51"/>
      <c r="AQ46" s="51"/>
      <c r="AR46" s="17">
        <f t="shared" si="9"/>
        <v>0</v>
      </c>
    </row>
    <row r="47" spans="1:44">
      <c r="A47" s="12">
        <v>41</v>
      </c>
      <c r="B47" s="13" t="s">
        <v>125</v>
      </c>
      <c r="C47" s="12" t="s">
        <v>36</v>
      </c>
      <c r="D47" s="12" t="s">
        <v>37</v>
      </c>
      <c r="E47" s="12" t="s">
        <v>38</v>
      </c>
      <c r="F47" s="12" t="s">
        <v>38</v>
      </c>
      <c r="G47" s="12" t="s">
        <v>126</v>
      </c>
      <c r="H47" s="12">
        <v>32</v>
      </c>
      <c r="I47" s="12">
        <v>14</v>
      </c>
      <c r="J47" s="12" t="s">
        <v>41</v>
      </c>
      <c r="K47" s="12" t="s">
        <v>42</v>
      </c>
      <c r="L47" s="12" t="s">
        <v>43</v>
      </c>
      <c r="M47" s="12" t="s">
        <v>37</v>
      </c>
      <c r="N47" s="12" t="s">
        <v>36</v>
      </c>
      <c r="O47" s="12" t="s">
        <v>44</v>
      </c>
      <c r="P47" s="14" t="s">
        <v>43</v>
      </c>
      <c r="Q47" s="14" t="s">
        <v>37</v>
      </c>
      <c r="R47" s="12" t="s">
        <v>36</v>
      </c>
      <c r="S47" s="15" t="s">
        <v>40</v>
      </c>
      <c r="T47" s="12" t="s">
        <v>45</v>
      </c>
      <c r="U47" s="20">
        <v>3660.1632</v>
      </c>
      <c r="V47" s="45"/>
      <c r="W47" s="17">
        <f t="shared" si="5"/>
        <v>0</v>
      </c>
      <c r="X47" s="45"/>
      <c r="Y47" s="47" t="s">
        <v>46</v>
      </c>
      <c r="Z47" s="45"/>
      <c r="AA47" s="51"/>
      <c r="AB47" s="51"/>
      <c r="AC47" s="52"/>
      <c r="AD47" s="51"/>
      <c r="AE47" s="51"/>
      <c r="AF47" s="17">
        <f t="shared" si="6"/>
        <v>0</v>
      </c>
      <c r="AG47" s="18">
        <f t="shared" si="7"/>
        <v>366.01632000000001</v>
      </c>
      <c r="AH47" s="45"/>
      <c r="AI47" s="17">
        <f t="shared" si="8"/>
        <v>0</v>
      </c>
      <c r="AJ47" s="45"/>
      <c r="AK47" s="47" t="s">
        <v>46</v>
      </c>
      <c r="AL47" s="45"/>
      <c r="AM47" s="12" t="s">
        <v>46</v>
      </c>
      <c r="AN47" s="12" t="s">
        <v>46</v>
      </c>
      <c r="AO47" s="17" t="s">
        <v>46</v>
      </c>
      <c r="AP47" s="51"/>
      <c r="AQ47" s="51"/>
      <c r="AR47" s="17">
        <f t="shared" si="9"/>
        <v>0</v>
      </c>
    </row>
    <row r="48" spans="1:44">
      <c r="A48" s="12">
        <v>42</v>
      </c>
      <c r="B48" s="13" t="s">
        <v>127</v>
      </c>
      <c r="C48" s="12" t="s">
        <v>36</v>
      </c>
      <c r="D48" s="12" t="s">
        <v>37</v>
      </c>
      <c r="E48" s="12" t="s">
        <v>38</v>
      </c>
      <c r="F48" s="12" t="s">
        <v>38</v>
      </c>
      <c r="G48" s="12" t="s">
        <v>128</v>
      </c>
      <c r="H48" s="12">
        <v>32</v>
      </c>
      <c r="I48" s="12">
        <v>14</v>
      </c>
      <c r="J48" s="12" t="s">
        <v>41</v>
      </c>
      <c r="K48" s="12" t="s">
        <v>42</v>
      </c>
      <c r="L48" s="12" t="s">
        <v>43</v>
      </c>
      <c r="M48" s="12" t="s">
        <v>37</v>
      </c>
      <c r="N48" s="12" t="s">
        <v>36</v>
      </c>
      <c r="O48" s="12" t="s">
        <v>44</v>
      </c>
      <c r="P48" s="14" t="s">
        <v>43</v>
      </c>
      <c r="Q48" s="14" t="s">
        <v>37</v>
      </c>
      <c r="R48" s="12" t="s">
        <v>36</v>
      </c>
      <c r="S48" s="15" t="s">
        <v>40</v>
      </c>
      <c r="T48" s="12" t="s">
        <v>45</v>
      </c>
      <c r="U48" s="20">
        <v>4264.3584000000001</v>
      </c>
      <c r="V48" s="45"/>
      <c r="W48" s="17">
        <f t="shared" si="5"/>
        <v>0</v>
      </c>
      <c r="X48" s="45"/>
      <c r="Y48" s="47" t="s">
        <v>46</v>
      </c>
      <c r="Z48" s="45"/>
      <c r="AA48" s="51"/>
      <c r="AB48" s="51"/>
      <c r="AC48" s="52"/>
      <c r="AD48" s="51"/>
      <c r="AE48" s="51"/>
      <c r="AF48" s="17">
        <f t="shared" si="6"/>
        <v>0</v>
      </c>
      <c r="AG48" s="18">
        <f t="shared" si="7"/>
        <v>426.43584000000004</v>
      </c>
      <c r="AH48" s="45"/>
      <c r="AI48" s="17">
        <f t="shared" si="8"/>
        <v>0</v>
      </c>
      <c r="AJ48" s="45"/>
      <c r="AK48" s="47" t="s">
        <v>46</v>
      </c>
      <c r="AL48" s="45"/>
      <c r="AM48" s="12" t="s">
        <v>46</v>
      </c>
      <c r="AN48" s="12" t="s">
        <v>46</v>
      </c>
      <c r="AO48" s="17" t="s">
        <v>46</v>
      </c>
      <c r="AP48" s="51"/>
      <c r="AQ48" s="51"/>
      <c r="AR48" s="17">
        <f t="shared" si="9"/>
        <v>0</v>
      </c>
    </row>
    <row r="49" spans="1:44">
      <c r="A49" s="12">
        <v>43</v>
      </c>
      <c r="B49" s="13" t="s">
        <v>129</v>
      </c>
      <c r="C49" s="12" t="s">
        <v>36</v>
      </c>
      <c r="D49" s="12" t="s">
        <v>37</v>
      </c>
      <c r="E49" s="12" t="s">
        <v>38</v>
      </c>
      <c r="F49" s="12" t="s">
        <v>38</v>
      </c>
      <c r="G49" s="12" t="s">
        <v>130</v>
      </c>
      <c r="H49" s="12">
        <v>25</v>
      </c>
      <c r="I49" s="12">
        <v>11</v>
      </c>
      <c r="J49" s="12" t="s">
        <v>41</v>
      </c>
      <c r="K49" s="12" t="s">
        <v>42</v>
      </c>
      <c r="L49" s="12" t="s">
        <v>43</v>
      </c>
      <c r="M49" s="12" t="s">
        <v>37</v>
      </c>
      <c r="N49" s="12" t="s">
        <v>36</v>
      </c>
      <c r="O49" s="12" t="s">
        <v>44</v>
      </c>
      <c r="P49" s="14" t="s">
        <v>43</v>
      </c>
      <c r="Q49" s="14" t="s">
        <v>37</v>
      </c>
      <c r="R49" s="12" t="s">
        <v>36</v>
      </c>
      <c r="S49" s="15" t="s">
        <v>40</v>
      </c>
      <c r="T49" s="12" t="s">
        <v>45</v>
      </c>
      <c r="U49" s="20">
        <v>17496</v>
      </c>
      <c r="V49" s="45"/>
      <c r="W49" s="17">
        <f t="shared" si="5"/>
        <v>0</v>
      </c>
      <c r="X49" s="45"/>
      <c r="Y49" s="47" t="s">
        <v>46</v>
      </c>
      <c r="Z49" s="45"/>
      <c r="AA49" s="51"/>
      <c r="AB49" s="51"/>
      <c r="AC49" s="52"/>
      <c r="AD49" s="51"/>
      <c r="AE49" s="51"/>
      <c r="AF49" s="17">
        <f t="shared" si="6"/>
        <v>0</v>
      </c>
      <c r="AG49" s="18">
        <f t="shared" si="7"/>
        <v>1749.6000000000001</v>
      </c>
      <c r="AH49" s="45"/>
      <c r="AI49" s="17">
        <f t="shared" si="8"/>
        <v>0</v>
      </c>
      <c r="AJ49" s="45"/>
      <c r="AK49" s="47" t="s">
        <v>46</v>
      </c>
      <c r="AL49" s="45"/>
      <c r="AM49" s="12" t="s">
        <v>46</v>
      </c>
      <c r="AN49" s="12" t="s">
        <v>46</v>
      </c>
      <c r="AO49" s="17" t="s">
        <v>46</v>
      </c>
      <c r="AP49" s="51"/>
      <c r="AQ49" s="51"/>
      <c r="AR49" s="17">
        <f t="shared" si="9"/>
        <v>0</v>
      </c>
    </row>
    <row r="50" spans="1:44">
      <c r="A50" s="12">
        <v>44</v>
      </c>
      <c r="B50" s="13" t="s">
        <v>131</v>
      </c>
      <c r="C50" s="12" t="s">
        <v>36</v>
      </c>
      <c r="D50" s="12" t="s">
        <v>37</v>
      </c>
      <c r="E50" s="12" t="s">
        <v>38</v>
      </c>
      <c r="F50" s="12" t="s">
        <v>38</v>
      </c>
      <c r="G50" s="12" t="s">
        <v>132</v>
      </c>
      <c r="H50" s="12">
        <v>35</v>
      </c>
      <c r="I50" s="12">
        <v>15</v>
      </c>
      <c r="J50" s="12" t="s">
        <v>41</v>
      </c>
      <c r="K50" s="12" t="s">
        <v>42</v>
      </c>
      <c r="L50" s="12" t="s">
        <v>43</v>
      </c>
      <c r="M50" s="12" t="s">
        <v>37</v>
      </c>
      <c r="N50" s="12" t="s">
        <v>36</v>
      </c>
      <c r="O50" s="12" t="s">
        <v>44</v>
      </c>
      <c r="P50" s="14" t="s">
        <v>43</v>
      </c>
      <c r="Q50" s="14" t="s">
        <v>37</v>
      </c>
      <c r="R50" s="12" t="s">
        <v>36</v>
      </c>
      <c r="S50" s="15" t="s">
        <v>40</v>
      </c>
      <c r="T50" s="12" t="s">
        <v>45</v>
      </c>
      <c r="U50" s="20">
        <v>6788.4480000000003</v>
      </c>
      <c r="V50" s="45"/>
      <c r="W50" s="17">
        <f t="shared" si="5"/>
        <v>0</v>
      </c>
      <c r="X50" s="45"/>
      <c r="Y50" s="47" t="s">
        <v>46</v>
      </c>
      <c r="Z50" s="45"/>
      <c r="AA50" s="51"/>
      <c r="AB50" s="51"/>
      <c r="AC50" s="52"/>
      <c r="AD50" s="51"/>
      <c r="AE50" s="51"/>
      <c r="AF50" s="17">
        <f t="shared" si="6"/>
        <v>0</v>
      </c>
      <c r="AG50" s="18">
        <f t="shared" si="7"/>
        <v>678.84480000000008</v>
      </c>
      <c r="AH50" s="45"/>
      <c r="AI50" s="17">
        <f t="shared" si="8"/>
        <v>0</v>
      </c>
      <c r="AJ50" s="45"/>
      <c r="AK50" s="47" t="s">
        <v>46</v>
      </c>
      <c r="AL50" s="45"/>
      <c r="AM50" s="12" t="s">
        <v>46</v>
      </c>
      <c r="AN50" s="12" t="s">
        <v>46</v>
      </c>
      <c r="AO50" s="17" t="s">
        <v>46</v>
      </c>
      <c r="AP50" s="51"/>
      <c r="AQ50" s="51"/>
      <c r="AR50" s="17">
        <f t="shared" si="9"/>
        <v>0</v>
      </c>
    </row>
    <row r="51" spans="1:44">
      <c r="A51" s="12">
        <v>45</v>
      </c>
      <c r="B51" s="22" t="s">
        <v>133</v>
      </c>
      <c r="C51" s="12" t="s">
        <v>36</v>
      </c>
      <c r="D51" s="12" t="s">
        <v>37</v>
      </c>
      <c r="E51" s="12" t="s">
        <v>38</v>
      </c>
      <c r="F51" s="12" t="s">
        <v>38</v>
      </c>
      <c r="G51" s="12" t="s">
        <v>134</v>
      </c>
      <c r="H51" s="12">
        <v>16</v>
      </c>
      <c r="I51" s="12">
        <v>2</v>
      </c>
      <c r="J51" s="12" t="s">
        <v>41</v>
      </c>
      <c r="K51" s="12" t="s">
        <v>42</v>
      </c>
      <c r="L51" s="12" t="s">
        <v>43</v>
      </c>
      <c r="M51" s="12" t="s">
        <v>37</v>
      </c>
      <c r="N51" s="12" t="s">
        <v>36</v>
      </c>
      <c r="O51" s="14" t="s">
        <v>44</v>
      </c>
      <c r="P51" s="12" t="s">
        <v>43</v>
      </c>
      <c r="Q51" s="12" t="s">
        <v>37</v>
      </c>
      <c r="R51" s="12" t="s">
        <v>36</v>
      </c>
      <c r="S51" s="15" t="s">
        <v>40</v>
      </c>
      <c r="T51" s="14" t="s">
        <v>45</v>
      </c>
      <c r="U51" s="20">
        <v>244.94399999999999</v>
      </c>
      <c r="V51" s="45"/>
      <c r="W51" s="17">
        <f t="shared" si="5"/>
        <v>0</v>
      </c>
      <c r="X51" s="45"/>
      <c r="Y51" s="47" t="s">
        <v>46</v>
      </c>
      <c r="Z51" s="45"/>
      <c r="AA51" s="51"/>
      <c r="AB51" s="51"/>
      <c r="AC51" s="52"/>
      <c r="AD51" s="51"/>
      <c r="AE51" s="51"/>
      <c r="AF51" s="17">
        <f t="shared" si="6"/>
        <v>0</v>
      </c>
      <c r="AG51" s="18">
        <f t="shared" si="7"/>
        <v>24.494399999999999</v>
      </c>
      <c r="AH51" s="45"/>
      <c r="AI51" s="17">
        <f t="shared" si="8"/>
        <v>0</v>
      </c>
      <c r="AJ51" s="45"/>
      <c r="AK51" s="47" t="s">
        <v>46</v>
      </c>
      <c r="AL51" s="45"/>
      <c r="AM51" s="12" t="s">
        <v>46</v>
      </c>
      <c r="AN51" s="12" t="s">
        <v>46</v>
      </c>
      <c r="AO51" s="17" t="s">
        <v>46</v>
      </c>
      <c r="AP51" s="51"/>
      <c r="AQ51" s="51"/>
      <c r="AR51" s="17">
        <f t="shared" si="9"/>
        <v>0</v>
      </c>
    </row>
    <row r="52" spans="1:44">
      <c r="A52" s="12">
        <v>46</v>
      </c>
      <c r="B52" s="13" t="s">
        <v>135</v>
      </c>
      <c r="C52" s="12" t="s">
        <v>36</v>
      </c>
      <c r="D52" s="12" t="s">
        <v>37</v>
      </c>
      <c r="E52" s="12" t="s">
        <v>38</v>
      </c>
      <c r="F52" s="12" t="s">
        <v>38</v>
      </c>
      <c r="G52" s="12" t="s">
        <v>136</v>
      </c>
      <c r="H52" s="12">
        <v>32</v>
      </c>
      <c r="I52" s="12">
        <v>14</v>
      </c>
      <c r="J52" s="12" t="s">
        <v>41</v>
      </c>
      <c r="K52" s="12" t="s">
        <v>42</v>
      </c>
      <c r="L52" s="12" t="s">
        <v>43</v>
      </c>
      <c r="M52" s="12" t="s">
        <v>37</v>
      </c>
      <c r="N52" s="12" t="s">
        <v>36</v>
      </c>
      <c r="O52" s="12" t="s">
        <v>44</v>
      </c>
      <c r="P52" s="14" t="s">
        <v>43</v>
      </c>
      <c r="Q52" s="14" t="s">
        <v>37</v>
      </c>
      <c r="R52" s="12" t="s">
        <v>36</v>
      </c>
      <c r="S52" s="15" t="s">
        <v>40</v>
      </c>
      <c r="T52" s="12" t="s">
        <v>45</v>
      </c>
      <c r="U52" s="20">
        <v>2280.3119999999999</v>
      </c>
      <c r="V52" s="45"/>
      <c r="W52" s="17">
        <f t="shared" si="5"/>
        <v>0</v>
      </c>
      <c r="X52" s="45"/>
      <c r="Y52" s="47" t="s">
        <v>46</v>
      </c>
      <c r="Z52" s="45"/>
      <c r="AA52" s="51"/>
      <c r="AB52" s="51"/>
      <c r="AC52" s="52"/>
      <c r="AD52" s="51"/>
      <c r="AE52" s="51"/>
      <c r="AF52" s="17">
        <f t="shared" si="6"/>
        <v>0</v>
      </c>
      <c r="AG52" s="18">
        <f t="shared" si="7"/>
        <v>228.03120000000001</v>
      </c>
      <c r="AH52" s="45"/>
      <c r="AI52" s="17">
        <f t="shared" si="8"/>
        <v>0</v>
      </c>
      <c r="AJ52" s="45"/>
      <c r="AK52" s="47" t="s">
        <v>46</v>
      </c>
      <c r="AL52" s="45"/>
      <c r="AM52" s="12" t="s">
        <v>46</v>
      </c>
      <c r="AN52" s="12" t="s">
        <v>46</v>
      </c>
      <c r="AO52" s="17" t="s">
        <v>46</v>
      </c>
      <c r="AP52" s="51"/>
      <c r="AQ52" s="51"/>
      <c r="AR52" s="17">
        <f t="shared" si="9"/>
        <v>0</v>
      </c>
    </row>
    <row r="53" spans="1:44">
      <c r="A53" s="12">
        <v>47</v>
      </c>
      <c r="B53" s="13" t="s">
        <v>137</v>
      </c>
      <c r="C53" s="12" t="s">
        <v>36</v>
      </c>
      <c r="D53" s="12" t="s">
        <v>37</v>
      </c>
      <c r="E53" s="12" t="s">
        <v>38</v>
      </c>
      <c r="F53" s="12" t="s">
        <v>38</v>
      </c>
      <c r="G53" s="12" t="s">
        <v>138</v>
      </c>
      <c r="H53" s="12">
        <v>25</v>
      </c>
      <c r="I53" s="12">
        <v>4</v>
      </c>
      <c r="J53" s="12" t="s">
        <v>41</v>
      </c>
      <c r="K53" s="12" t="s">
        <v>42</v>
      </c>
      <c r="L53" s="12" t="s">
        <v>43</v>
      </c>
      <c r="M53" s="12" t="s">
        <v>37</v>
      </c>
      <c r="N53" s="12" t="s">
        <v>36</v>
      </c>
      <c r="O53" s="12" t="s">
        <v>44</v>
      </c>
      <c r="P53" s="14" t="s">
        <v>43</v>
      </c>
      <c r="Q53" s="14" t="s">
        <v>37</v>
      </c>
      <c r="R53" s="12" t="s">
        <v>36</v>
      </c>
      <c r="S53" s="15" t="s">
        <v>40</v>
      </c>
      <c r="T53" s="12" t="s">
        <v>45</v>
      </c>
      <c r="U53" s="20">
        <v>3664.8287999999998</v>
      </c>
      <c r="V53" s="45"/>
      <c r="W53" s="17">
        <f t="shared" si="5"/>
        <v>0</v>
      </c>
      <c r="X53" s="45"/>
      <c r="Y53" s="47" t="s">
        <v>46</v>
      </c>
      <c r="Z53" s="45"/>
      <c r="AA53" s="51"/>
      <c r="AB53" s="51"/>
      <c r="AC53" s="52"/>
      <c r="AD53" s="51"/>
      <c r="AE53" s="51"/>
      <c r="AF53" s="17">
        <f t="shared" si="6"/>
        <v>0</v>
      </c>
      <c r="AG53" s="18">
        <f t="shared" si="7"/>
        <v>366.48288000000002</v>
      </c>
      <c r="AH53" s="45"/>
      <c r="AI53" s="17">
        <f t="shared" si="8"/>
        <v>0</v>
      </c>
      <c r="AJ53" s="45"/>
      <c r="AK53" s="47" t="s">
        <v>46</v>
      </c>
      <c r="AL53" s="45"/>
      <c r="AM53" s="12" t="s">
        <v>46</v>
      </c>
      <c r="AN53" s="12" t="s">
        <v>46</v>
      </c>
      <c r="AO53" s="17" t="s">
        <v>46</v>
      </c>
      <c r="AP53" s="51"/>
      <c r="AQ53" s="51"/>
      <c r="AR53" s="17">
        <f t="shared" si="9"/>
        <v>0</v>
      </c>
    </row>
    <row r="54" spans="1:44">
      <c r="A54" s="12">
        <v>48</v>
      </c>
      <c r="B54" s="13" t="s">
        <v>139</v>
      </c>
      <c r="C54" s="12" t="s">
        <v>36</v>
      </c>
      <c r="D54" s="12" t="s">
        <v>37</v>
      </c>
      <c r="E54" s="12" t="s">
        <v>38</v>
      </c>
      <c r="F54" s="12" t="s">
        <v>38</v>
      </c>
      <c r="G54" s="12" t="s">
        <v>140</v>
      </c>
      <c r="H54" s="12">
        <v>25</v>
      </c>
      <c r="I54" s="12">
        <v>11</v>
      </c>
      <c r="J54" s="12" t="s">
        <v>41</v>
      </c>
      <c r="K54" s="12" t="s">
        <v>42</v>
      </c>
      <c r="L54" s="12" t="s">
        <v>43</v>
      </c>
      <c r="M54" s="12" t="s">
        <v>37</v>
      </c>
      <c r="N54" s="12" t="s">
        <v>36</v>
      </c>
      <c r="O54" s="12" t="s">
        <v>44</v>
      </c>
      <c r="P54" s="14" t="s">
        <v>43</v>
      </c>
      <c r="Q54" s="14" t="s">
        <v>37</v>
      </c>
      <c r="R54" s="12" t="s">
        <v>36</v>
      </c>
      <c r="S54" s="15" t="s">
        <v>40</v>
      </c>
      <c r="T54" s="12" t="s">
        <v>45</v>
      </c>
      <c r="U54" s="20">
        <v>5960.3040000000001</v>
      </c>
      <c r="V54" s="45"/>
      <c r="W54" s="17">
        <f t="shared" si="5"/>
        <v>0</v>
      </c>
      <c r="X54" s="45"/>
      <c r="Y54" s="47" t="s">
        <v>46</v>
      </c>
      <c r="Z54" s="45"/>
      <c r="AA54" s="51"/>
      <c r="AB54" s="51"/>
      <c r="AC54" s="52"/>
      <c r="AD54" s="51"/>
      <c r="AE54" s="51"/>
      <c r="AF54" s="17">
        <f t="shared" si="6"/>
        <v>0</v>
      </c>
      <c r="AG54" s="18">
        <f t="shared" si="7"/>
        <v>596.03039999999999</v>
      </c>
      <c r="AH54" s="45"/>
      <c r="AI54" s="17">
        <f t="shared" si="8"/>
        <v>0</v>
      </c>
      <c r="AJ54" s="45"/>
      <c r="AK54" s="47" t="s">
        <v>46</v>
      </c>
      <c r="AL54" s="45"/>
      <c r="AM54" s="12" t="s">
        <v>46</v>
      </c>
      <c r="AN54" s="12" t="s">
        <v>46</v>
      </c>
      <c r="AO54" s="17" t="s">
        <v>46</v>
      </c>
      <c r="AP54" s="51"/>
      <c r="AQ54" s="51"/>
      <c r="AR54" s="17">
        <f t="shared" si="9"/>
        <v>0</v>
      </c>
    </row>
    <row r="55" spans="1:44">
      <c r="A55" s="12">
        <v>49</v>
      </c>
      <c r="B55" s="13" t="s">
        <v>141</v>
      </c>
      <c r="C55" s="12" t="s">
        <v>36</v>
      </c>
      <c r="D55" s="12" t="s">
        <v>37</v>
      </c>
      <c r="E55" s="12" t="s">
        <v>38</v>
      </c>
      <c r="F55" s="12" t="s">
        <v>38</v>
      </c>
      <c r="G55" s="12" t="s">
        <v>142</v>
      </c>
      <c r="H55" s="12">
        <v>25</v>
      </c>
      <c r="I55" s="12">
        <v>11</v>
      </c>
      <c r="J55" s="12" t="s">
        <v>41</v>
      </c>
      <c r="K55" s="12" t="s">
        <v>42</v>
      </c>
      <c r="L55" s="12" t="s">
        <v>43</v>
      </c>
      <c r="M55" s="12" t="s">
        <v>37</v>
      </c>
      <c r="N55" s="12" t="s">
        <v>36</v>
      </c>
      <c r="O55" s="12" t="s">
        <v>44</v>
      </c>
      <c r="P55" s="14" t="s">
        <v>43</v>
      </c>
      <c r="Q55" s="14" t="s">
        <v>37</v>
      </c>
      <c r="R55" s="12" t="s">
        <v>36</v>
      </c>
      <c r="S55" s="15" t="s">
        <v>40</v>
      </c>
      <c r="T55" s="12" t="s">
        <v>45</v>
      </c>
      <c r="U55" s="20">
        <v>349.92</v>
      </c>
      <c r="V55" s="45"/>
      <c r="W55" s="17">
        <f t="shared" si="5"/>
        <v>0</v>
      </c>
      <c r="X55" s="45"/>
      <c r="Y55" s="47" t="s">
        <v>46</v>
      </c>
      <c r="Z55" s="45"/>
      <c r="AA55" s="51"/>
      <c r="AB55" s="51"/>
      <c r="AC55" s="52"/>
      <c r="AD55" s="51"/>
      <c r="AE55" s="51"/>
      <c r="AF55" s="17">
        <f t="shared" si="6"/>
        <v>0</v>
      </c>
      <c r="AG55" s="18">
        <f t="shared" si="7"/>
        <v>34.992000000000004</v>
      </c>
      <c r="AH55" s="45"/>
      <c r="AI55" s="17">
        <f t="shared" si="8"/>
        <v>0</v>
      </c>
      <c r="AJ55" s="45"/>
      <c r="AK55" s="47" t="s">
        <v>46</v>
      </c>
      <c r="AL55" s="45"/>
      <c r="AM55" s="12" t="s">
        <v>46</v>
      </c>
      <c r="AN55" s="12" t="s">
        <v>46</v>
      </c>
      <c r="AO55" s="17" t="s">
        <v>46</v>
      </c>
      <c r="AP55" s="51"/>
      <c r="AQ55" s="51"/>
      <c r="AR55" s="17">
        <f t="shared" si="9"/>
        <v>0</v>
      </c>
    </row>
    <row r="56" spans="1:44">
      <c r="A56" s="12">
        <v>50</v>
      </c>
      <c r="B56" s="13" t="s">
        <v>143</v>
      </c>
      <c r="C56" s="12" t="s">
        <v>36</v>
      </c>
      <c r="D56" s="12" t="s">
        <v>37</v>
      </c>
      <c r="E56" s="12" t="s">
        <v>38</v>
      </c>
      <c r="F56" s="12" t="s">
        <v>38</v>
      </c>
      <c r="G56" s="12" t="s">
        <v>144</v>
      </c>
      <c r="H56" s="12">
        <v>40</v>
      </c>
      <c r="I56" s="12">
        <v>17</v>
      </c>
      <c r="J56" s="12" t="s">
        <v>41</v>
      </c>
      <c r="K56" s="12" t="s">
        <v>42</v>
      </c>
      <c r="L56" s="12" t="s">
        <v>43</v>
      </c>
      <c r="M56" s="12" t="s">
        <v>37</v>
      </c>
      <c r="N56" s="12" t="s">
        <v>36</v>
      </c>
      <c r="O56" s="12" t="s">
        <v>44</v>
      </c>
      <c r="P56" s="14" t="s">
        <v>43</v>
      </c>
      <c r="Q56" s="14" t="s">
        <v>37</v>
      </c>
      <c r="R56" s="12" t="s">
        <v>36</v>
      </c>
      <c r="S56" s="15" t="s">
        <v>40</v>
      </c>
      <c r="T56" s="12" t="s">
        <v>45</v>
      </c>
      <c r="U56" s="20">
        <v>11664</v>
      </c>
      <c r="V56" s="45"/>
      <c r="W56" s="17">
        <f t="shared" si="5"/>
        <v>0</v>
      </c>
      <c r="X56" s="45"/>
      <c r="Y56" s="47" t="s">
        <v>46</v>
      </c>
      <c r="Z56" s="45"/>
      <c r="AA56" s="51"/>
      <c r="AB56" s="51"/>
      <c r="AC56" s="52"/>
      <c r="AD56" s="51"/>
      <c r="AE56" s="51"/>
      <c r="AF56" s="17">
        <f t="shared" si="6"/>
        <v>0</v>
      </c>
      <c r="AG56" s="18">
        <f t="shared" si="7"/>
        <v>1166.4000000000001</v>
      </c>
      <c r="AH56" s="45"/>
      <c r="AI56" s="17">
        <f t="shared" si="8"/>
        <v>0</v>
      </c>
      <c r="AJ56" s="45"/>
      <c r="AK56" s="47" t="s">
        <v>46</v>
      </c>
      <c r="AL56" s="45"/>
      <c r="AM56" s="12" t="s">
        <v>46</v>
      </c>
      <c r="AN56" s="12" t="s">
        <v>46</v>
      </c>
      <c r="AO56" s="17" t="s">
        <v>46</v>
      </c>
      <c r="AP56" s="51"/>
      <c r="AQ56" s="51"/>
      <c r="AR56" s="17">
        <f t="shared" si="9"/>
        <v>0</v>
      </c>
    </row>
    <row r="57" spans="1:44">
      <c r="A57" s="12">
        <v>51</v>
      </c>
      <c r="B57" s="13" t="s">
        <v>145</v>
      </c>
      <c r="C57" s="12" t="s">
        <v>36</v>
      </c>
      <c r="D57" s="12" t="s">
        <v>37</v>
      </c>
      <c r="E57" s="12" t="s">
        <v>38</v>
      </c>
      <c r="F57" s="12" t="s">
        <v>38</v>
      </c>
      <c r="G57" s="12" t="s">
        <v>146</v>
      </c>
      <c r="H57" s="12">
        <v>25</v>
      </c>
      <c r="I57" s="12">
        <v>11</v>
      </c>
      <c r="J57" s="12" t="s">
        <v>41</v>
      </c>
      <c r="K57" s="12" t="s">
        <v>42</v>
      </c>
      <c r="L57" s="12" t="s">
        <v>43</v>
      </c>
      <c r="M57" s="12" t="s">
        <v>37</v>
      </c>
      <c r="N57" s="12" t="s">
        <v>36</v>
      </c>
      <c r="O57" s="12" t="s">
        <v>44</v>
      </c>
      <c r="P57" s="14" t="s">
        <v>43</v>
      </c>
      <c r="Q57" s="14" t="s">
        <v>37</v>
      </c>
      <c r="R57" s="12" t="s">
        <v>36</v>
      </c>
      <c r="S57" s="15" t="s">
        <v>40</v>
      </c>
      <c r="T57" s="12" t="s">
        <v>45</v>
      </c>
      <c r="U57" s="20">
        <v>5765.5151999999998</v>
      </c>
      <c r="V57" s="45"/>
      <c r="W57" s="17">
        <f t="shared" si="5"/>
        <v>0</v>
      </c>
      <c r="X57" s="45"/>
      <c r="Y57" s="47" t="s">
        <v>46</v>
      </c>
      <c r="Z57" s="45"/>
      <c r="AA57" s="51"/>
      <c r="AB57" s="51"/>
      <c r="AC57" s="52"/>
      <c r="AD57" s="51"/>
      <c r="AE57" s="51"/>
      <c r="AF57" s="17">
        <f t="shared" si="6"/>
        <v>0</v>
      </c>
      <c r="AG57" s="18">
        <f t="shared" si="7"/>
        <v>576.55151999999998</v>
      </c>
      <c r="AH57" s="45"/>
      <c r="AI57" s="17">
        <f t="shared" si="8"/>
        <v>0</v>
      </c>
      <c r="AJ57" s="45"/>
      <c r="AK57" s="47" t="s">
        <v>46</v>
      </c>
      <c r="AL57" s="45"/>
      <c r="AM57" s="12" t="s">
        <v>46</v>
      </c>
      <c r="AN57" s="12" t="s">
        <v>46</v>
      </c>
      <c r="AO57" s="17" t="s">
        <v>46</v>
      </c>
      <c r="AP57" s="51"/>
      <c r="AQ57" s="51"/>
      <c r="AR57" s="17">
        <f t="shared" si="9"/>
        <v>0</v>
      </c>
    </row>
    <row r="58" spans="1:44">
      <c r="A58" s="12">
        <v>52</v>
      </c>
      <c r="B58" s="13" t="s">
        <v>147</v>
      </c>
      <c r="C58" s="12" t="s">
        <v>36</v>
      </c>
      <c r="D58" s="12" t="s">
        <v>37</v>
      </c>
      <c r="E58" s="12" t="s">
        <v>38</v>
      </c>
      <c r="F58" s="12" t="s">
        <v>38</v>
      </c>
      <c r="G58" s="12" t="s">
        <v>148</v>
      </c>
      <c r="H58" s="12">
        <v>13</v>
      </c>
      <c r="I58" s="12">
        <v>5</v>
      </c>
      <c r="J58" s="12" t="s">
        <v>41</v>
      </c>
      <c r="K58" s="12" t="s">
        <v>42</v>
      </c>
      <c r="L58" s="12" t="s">
        <v>43</v>
      </c>
      <c r="M58" s="12" t="s">
        <v>37</v>
      </c>
      <c r="N58" s="12" t="s">
        <v>36</v>
      </c>
      <c r="O58" s="12" t="s">
        <v>44</v>
      </c>
      <c r="P58" s="12" t="s">
        <v>43</v>
      </c>
      <c r="Q58" s="12" t="s">
        <v>37</v>
      </c>
      <c r="R58" s="12" t="s">
        <v>36</v>
      </c>
      <c r="S58" s="15" t="s">
        <v>40</v>
      </c>
      <c r="T58" s="12" t="s">
        <v>45</v>
      </c>
      <c r="U58" s="20">
        <v>1244.5488</v>
      </c>
      <c r="V58" s="45"/>
      <c r="W58" s="17">
        <f t="shared" si="5"/>
        <v>0</v>
      </c>
      <c r="X58" s="45"/>
      <c r="Y58" s="47" t="s">
        <v>46</v>
      </c>
      <c r="Z58" s="45"/>
      <c r="AA58" s="51"/>
      <c r="AB58" s="51"/>
      <c r="AC58" s="52"/>
      <c r="AD58" s="51"/>
      <c r="AE58" s="51"/>
      <c r="AF58" s="17">
        <f t="shared" si="6"/>
        <v>0</v>
      </c>
      <c r="AG58" s="18">
        <f t="shared" si="7"/>
        <v>124.45488</v>
      </c>
      <c r="AH58" s="45"/>
      <c r="AI58" s="17">
        <f t="shared" si="8"/>
        <v>0</v>
      </c>
      <c r="AJ58" s="45"/>
      <c r="AK58" s="47" t="s">
        <v>46</v>
      </c>
      <c r="AL58" s="45"/>
      <c r="AM58" s="12" t="s">
        <v>46</v>
      </c>
      <c r="AN58" s="12" t="s">
        <v>46</v>
      </c>
      <c r="AO58" s="17" t="s">
        <v>46</v>
      </c>
      <c r="AP58" s="51"/>
      <c r="AQ58" s="51"/>
      <c r="AR58" s="17">
        <f t="shared" si="9"/>
        <v>0</v>
      </c>
    </row>
    <row r="59" spans="1:44">
      <c r="A59" s="12">
        <v>53</v>
      </c>
      <c r="B59" s="13" t="s">
        <v>149</v>
      </c>
      <c r="C59" s="12" t="s">
        <v>36</v>
      </c>
      <c r="D59" s="12" t="s">
        <v>37</v>
      </c>
      <c r="E59" s="12" t="s">
        <v>38</v>
      </c>
      <c r="F59" s="12" t="s">
        <v>38</v>
      </c>
      <c r="G59" s="12" t="s">
        <v>150</v>
      </c>
      <c r="H59" s="12">
        <v>20</v>
      </c>
      <c r="I59" s="12">
        <v>3</v>
      </c>
      <c r="J59" s="12" t="s">
        <v>41</v>
      </c>
      <c r="K59" s="12" t="s">
        <v>42</v>
      </c>
      <c r="L59" s="12" t="s">
        <v>43</v>
      </c>
      <c r="M59" s="12" t="s">
        <v>37</v>
      </c>
      <c r="N59" s="12" t="s">
        <v>36</v>
      </c>
      <c r="O59" s="12" t="s">
        <v>44</v>
      </c>
      <c r="P59" s="12" t="s">
        <v>43</v>
      </c>
      <c r="Q59" s="12" t="s">
        <v>37</v>
      </c>
      <c r="R59" s="12" t="s">
        <v>36</v>
      </c>
      <c r="S59" s="15" t="s">
        <v>40</v>
      </c>
      <c r="T59" s="12" t="s">
        <v>45</v>
      </c>
      <c r="U59" s="20">
        <v>1181.5632000000001</v>
      </c>
      <c r="V59" s="45"/>
      <c r="W59" s="17">
        <f t="shared" si="5"/>
        <v>0</v>
      </c>
      <c r="X59" s="45"/>
      <c r="Y59" s="47" t="s">
        <v>46</v>
      </c>
      <c r="Z59" s="45"/>
      <c r="AA59" s="51"/>
      <c r="AB59" s="51"/>
      <c r="AC59" s="52"/>
      <c r="AD59" s="51"/>
      <c r="AE59" s="51"/>
      <c r="AF59" s="17">
        <f t="shared" si="6"/>
        <v>0</v>
      </c>
      <c r="AG59" s="18">
        <f t="shared" si="7"/>
        <v>118.15632000000001</v>
      </c>
      <c r="AH59" s="45"/>
      <c r="AI59" s="17">
        <f t="shared" si="8"/>
        <v>0</v>
      </c>
      <c r="AJ59" s="45"/>
      <c r="AK59" s="47" t="s">
        <v>46</v>
      </c>
      <c r="AL59" s="45"/>
      <c r="AM59" s="12" t="s">
        <v>46</v>
      </c>
      <c r="AN59" s="12" t="s">
        <v>46</v>
      </c>
      <c r="AO59" s="17" t="s">
        <v>46</v>
      </c>
      <c r="AP59" s="51"/>
      <c r="AQ59" s="51"/>
      <c r="AR59" s="17">
        <f t="shared" si="9"/>
        <v>0</v>
      </c>
    </row>
    <row r="60" spans="1:44">
      <c r="A60" s="12">
        <v>54</v>
      </c>
      <c r="B60" s="13" t="s">
        <v>151</v>
      </c>
      <c r="C60" s="12" t="s">
        <v>36</v>
      </c>
      <c r="D60" s="12" t="s">
        <v>37</v>
      </c>
      <c r="E60" s="12" t="s">
        <v>38</v>
      </c>
      <c r="F60" s="12" t="s">
        <v>38</v>
      </c>
      <c r="G60" s="12" t="s">
        <v>152</v>
      </c>
      <c r="H60" s="12">
        <v>32</v>
      </c>
      <c r="I60" s="12">
        <v>5</v>
      </c>
      <c r="J60" s="12" t="s">
        <v>41</v>
      </c>
      <c r="K60" s="12" t="s">
        <v>42</v>
      </c>
      <c r="L60" s="12" t="s">
        <v>43</v>
      </c>
      <c r="M60" s="12" t="s">
        <v>37</v>
      </c>
      <c r="N60" s="12" t="s">
        <v>36</v>
      </c>
      <c r="O60" s="12" t="s">
        <v>44</v>
      </c>
      <c r="P60" s="14" t="s">
        <v>43</v>
      </c>
      <c r="Q60" s="14" t="s">
        <v>37</v>
      </c>
      <c r="R60" s="12" t="s">
        <v>36</v>
      </c>
      <c r="S60" s="15" t="s">
        <v>40</v>
      </c>
      <c r="T60" s="12" t="s">
        <v>45</v>
      </c>
      <c r="U60" s="20">
        <v>3345.2352000000001</v>
      </c>
      <c r="V60" s="45"/>
      <c r="W60" s="17">
        <f t="shared" si="5"/>
        <v>0</v>
      </c>
      <c r="X60" s="45"/>
      <c r="Y60" s="47" t="s">
        <v>46</v>
      </c>
      <c r="Z60" s="45"/>
      <c r="AA60" s="51"/>
      <c r="AB60" s="51"/>
      <c r="AC60" s="52"/>
      <c r="AD60" s="51"/>
      <c r="AE60" s="51"/>
      <c r="AF60" s="17">
        <f t="shared" si="6"/>
        <v>0</v>
      </c>
      <c r="AG60" s="18">
        <f t="shared" si="7"/>
        <v>334.52352000000002</v>
      </c>
      <c r="AH60" s="45"/>
      <c r="AI60" s="17">
        <f t="shared" si="8"/>
        <v>0</v>
      </c>
      <c r="AJ60" s="45"/>
      <c r="AK60" s="47" t="s">
        <v>46</v>
      </c>
      <c r="AL60" s="45"/>
      <c r="AM60" s="12" t="s">
        <v>46</v>
      </c>
      <c r="AN60" s="12" t="s">
        <v>46</v>
      </c>
      <c r="AO60" s="17" t="s">
        <v>46</v>
      </c>
      <c r="AP60" s="51"/>
      <c r="AQ60" s="51"/>
      <c r="AR60" s="17">
        <f t="shared" si="9"/>
        <v>0</v>
      </c>
    </row>
    <row r="61" spans="1:44">
      <c r="A61" s="12">
        <v>55</v>
      </c>
      <c r="B61" s="13" t="s">
        <v>153</v>
      </c>
      <c r="C61" s="12" t="s">
        <v>36</v>
      </c>
      <c r="D61" s="12" t="s">
        <v>37</v>
      </c>
      <c r="E61" s="12" t="s">
        <v>38</v>
      </c>
      <c r="F61" s="12" t="s">
        <v>38</v>
      </c>
      <c r="G61" s="12" t="s">
        <v>154</v>
      </c>
      <c r="H61" s="12">
        <v>25</v>
      </c>
      <c r="I61" s="12">
        <v>4</v>
      </c>
      <c r="J61" s="12" t="s">
        <v>41</v>
      </c>
      <c r="K61" s="12" t="s">
        <v>42</v>
      </c>
      <c r="L61" s="12" t="s">
        <v>43</v>
      </c>
      <c r="M61" s="12" t="s">
        <v>37</v>
      </c>
      <c r="N61" s="12" t="s">
        <v>36</v>
      </c>
      <c r="O61" s="12" t="s">
        <v>44</v>
      </c>
      <c r="P61" s="14" t="s">
        <v>43</v>
      </c>
      <c r="Q61" s="14" t="s">
        <v>37</v>
      </c>
      <c r="R61" s="12" t="s">
        <v>36</v>
      </c>
      <c r="S61" s="15" t="s">
        <v>40</v>
      </c>
      <c r="T61" s="12" t="s">
        <v>45</v>
      </c>
      <c r="U61" s="20">
        <v>4881.384</v>
      </c>
      <c r="V61" s="45"/>
      <c r="W61" s="17">
        <f t="shared" si="5"/>
        <v>0</v>
      </c>
      <c r="X61" s="45"/>
      <c r="Y61" s="47" t="s">
        <v>46</v>
      </c>
      <c r="Z61" s="45"/>
      <c r="AA61" s="51"/>
      <c r="AB61" s="51"/>
      <c r="AC61" s="52"/>
      <c r="AD61" s="51"/>
      <c r="AE61" s="51"/>
      <c r="AF61" s="17">
        <f t="shared" si="6"/>
        <v>0</v>
      </c>
      <c r="AG61" s="18">
        <f t="shared" si="7"/>
        <v>488.13840000000005</v>
      </c>
      <c r="AH61" s="45"/>
      <c r="AI61" s="17">
        <f t="shared" si="8"/>
        <v>0</v>
      </c>
      <c r="AJ61" s="45"/>
      <c r="AK61" s="47" t="s">
        <v>46</v>
      </c>
      <c r="AL61" s="45"/>
      <c r="AM61" s="12" t="s">
        <v>46</v>
      </c>
      <c r="AN61" s="12" t="s">
        <v>46</v>
      </c>
      <c r="AO61" s="17" t="s">
        <v>46</v>
      </c>
      <c r="AP61" s="51"/>
      <c r="AQ61" s="51"/>
      <c r="AR61" s="17">
        <f t="shared" si="9"/>
        <v>0</v>
      </c>
    </row>
    <row r="62" spans="1:44">
      <c r="A62" s="12">
        <v>56</v>
      </c>
      <c r="B62" s="13" t="s">
        <v>155</v>
      </c>
      <c r="C62" s="12" t="s">
        <v>36</v>
      </c>
      <c r="D62" s="12" t="s">
        <v>37</v>
      </c>
      <c r="E62" s="12" t="s">
        <v>38</v>
      </c>
      <c r="F62" s="12" t="s">
        <v>38</v>
      </c>
      <c r="G62" s="12" t="s">
        <v>156</v>
      </c>
      <c r="H62" s="12">
        <v>25</v>
      </c>
      <c r="I62" s="12">
        <v>4</v>
      </c>
      <c r="J62" s="12" t="s">
        <v>41</v>
      </c>
      <c r="K62" s="12" t="s">
        <v>42</v>
      </c>
      <c r="L62" s="12" t="s">
        <v>43</v>
      </c>
      <c r="M62" s="12" t="s">
        <v>37</v>
      </c>
      <c r="N62" s="12" t="s">
        <v>36</v>
      </c>
      <c r="O62" s="12" t="s">
        <v>44</v>
      </c>
      <c r="P62" s="14" t="s">
        <v>43</v>
      </c>
      <c r="Q62" s="14" t="s">
        <v>37</v>
      </c>
      <c r="R62" s="12" t="s">
        <v>36</v>
      </c>
      <c r="S62" s="15" t="s">
        <v>40</v>
      </c>
      <c r="T62" s="12" t="s">
        <v>45</v>
      </c>
      <c r="U62" s="20">
        <v>2975.4863999999998</v>
      </c>
      <c r="V62" s="45"/>
      <c r="W62" s="17">
        <f t="shared" si="5"/>
        <v>0</v>
      </c>
      <c r="X62" s="45"/>
      <c r="Y62" s="47" t="s">
        <v>46</v>
      </c>
      <c r="Z62" s="45"/>
      <c r="AA62" s="51"/>
      <c r="AB62" s="51"/>
      <c r="AC62" s="52"/>
      <c r="AD62" s="51"/>
      <c r="AE62" s="51"/>
      <c r="AF62" s="17">
        <f t="shared" si="6"/>
        <v>0</v>
      </c>
      <c r="AG62" s="18">
        <f t="shared" si="7"/>
        <v>297.54863999999998</v>
      </c>
      <c r="AH62" s="45"/>
      <c r="AI62" s="17">
        <f t="shared" si="8"/>
        <v>0</v>
      </c>
      <c r="AJ62" s="45"/>
      <c r="AK62" s="47" t="s">
        <v>46</v>
      </c>
      <c r="AL62" s="45"/>
      <c r="AM62" s="12" t="s">
        <v>46</v>
      </c>
      <c r="AN62" s="12" t="s">
        <v>46</v>
      </c>
      <c r="AO62" s="17" t="s">
        <v>46</v>
      </c>
      <c r="AP62" s="51"/>
      <c r="AQ62" s="51"/>
      <c r="AR62" s="17">
        <f t="shared" si="9"/>
        <v>0</v>
      </c>
    </row>
    <row r="63" spans="1:44">
      <c r="A63" s="12">
        <v>57</v>
      </c>
      <c r="B63" s="13" t="s">
        <v>157</v>
      </c>
      <c r="C63" s="12" t="s">
        <v>36</v>
      </c>
      <c r="D63" s="12" t="s">
        <v>37</v>
      </c>
      <c r="E63" s="12" t="s">
        <v>38</v>
      </c>
      <c r="F63" s="12" t="s">
        <v>38</v>
      </c>
      <c r="G63" s="12" t="s">
        <v>158</v>
      </c>
      <c r="H63" s="12">
        <v>32</v>
      </c>
      <c r="I63" s="12">
        <v>14</v>
      </c>
      <c r="J63" s="12" t="s">
        <v>41</v>
      </c>
      <c r="K63" s="12" t="s">
        <v>42</v>
      </c>
      <c r="L63" s="12" t="s">
        <v>43</v>
      </c>
      <c r="M63" s="12" t="s">
        <v>37</v>
      </c>
      <c r="N63" s="12" t="s">
        <v>36</v>
      </c>
      <c r="O63" s="12" t="s">
        <v>44</v>
      </c>
      <c r="P63" s="14" t="s">
        <v>43</v>
      </c>
      <c r="Q63" s="14" t="s">
        <v>37</v>
      </c>
      <c r="R63" s="12" t="s">
        <v>36</v>
      </c>
      <c r="S63" s="15" t="s">
        <v>40</v>
      </c>
      <c r="T63" s="12" t="s">
        <v>45</v>
      </c>
      <c r="U63" s="20">
        <v>9172.5696000000007</v>
      </c>
      <c r="V63" s="45"/>
      <c r="W63" s="17">
        <f t="shared" si="5"/>
        <v>0</v>
      </c>
      <c r="X63" s="45"/>
      <c r="Y63" s="47" t="s">
        <v>46</v>
      </c>
      <c r="Z63" s="45"/>
      <c r="AA63" s="51"/>
      <c r="AB63" s="51"/>
      <c r="AC63" s="52"/>
      <c r="AD63" s="51"/>
      <c r="AE63" s="51"/>
      <c r="AF63" s="17">
        <f t="shared" si="6"/>
        <v>0</v>
      </c>
      <c r="AG63" s="18">
        <f t="shared" si="7"/>
        <v>917.25696000000016</v>
      </c>
      <c r="AH63" s="45"/>
      <c r="AI63" s="17">
        <f t="shared" si="8"/>
        <v>0</v>
      </c>
      <c r="AJ63" s="45"/>
      <c r="AK63" s="47" t="s">
        <v>46</v>
      </c>
      <c r="AL63" s="45"/>
      <c r="AM63" s="12" t="s">
        <v>46</v>
      </c>
      <c r="AN63" s="12" t="s">
        <v>46</v>
      </c>
      <c r="AO63" s="17" t="s">
        <v>46</v>
      </c>
      <c r="AP63" s="51"/>
      <c r="AQ63" s="51"/>
      <c r="AR63" s="17">
        <f t="shared" si="9"/>
        <v>0</v>
      </c>
    </row>
    <row r="64" spans="1:44">
      <c r="A64" s="12">
        <v>58</v>
      </c>
      <c r="B64" s="13" t="s">
        <v>159</v>
      </c>
      <c r="C64" s="12" t="s">
        <v>36</v>
      </c>
      <c r="D64" s="12" t="s">
        <v>37</v>
      </c>
      <c r="E64" s="12" t="s">
        <v>38</v>
      </c>
      <c r="F64" s="12" t="s">
        <v>38</v>
      </c>
      <c r="G64" s="12" t="s">
        <v>160</v>
      </c>
      <c r="H64" s="12">
        <v>32</v>
      </c>
      <c r="I64" s="12">
        <v>14</v>
      </c>
      <c r="J64" s="12" t="s">
        <v>41</v>
      </c>
      <c r="K64" s="12" t="s">
        <v>42</v>
      </c>
      <c r="L64" s="12" t="s">
        <v>43</v>
      </c>
      <c r="M64" s="12" t="s">
        <v>37</v>
      </c>
      <c r="N64" s="12" t="s">
        <v>36</v>
      </c>
      <c r="O64" s="12" t="s">
        <v>44</v>
      </c>
      <c r="P64" s="14" t="s">
        <v>43</v>
      </c>
      <c r="Q64" s="14" t="s">
        <v>37</v>
      </c>
      <c r="R64" s="12" t="s">
        <v>36</v>
      </c>
      <c r="S64" s="15" t="s">
        <v>40</v>
      </c>
      <c r="T64" s="12" t="s">
        <v>45</v>
      </c>
      <c r="U64" s="20">
        <v>9655.4591999999993</v>
      </c>
      <c r="V64" s="45"/>
      <c r="W64" s="17">
        <f t="shared" si="5"/>
        <v>0</v>
      </c>
      <c r="X64" s="45"/>
      <c r="Y64" s="47" t="s">
        <v>46</v>
      </c>
      <c r="Z64" s="45"/>
      <c r="AA64" s="51"/>
      <c r="AB64" s="51"/>
      <c r="AC64" s="52"/>
      <c r="AD64" s="51"/>
      <c r="AE64" s="51"/>
      <c r="AF64" s="17">
        <f t="shared" si="6"/>
        <v>0</v>
      </c>
      <c r="AG64" s="18">
        <f t="shared" si="7"/>
        <v>965.54592000000002</v>
      </c>
      <c r="AH64" s="45"/>
      <c r="AI64" s="17">
        <f t="shared" si="8"/>
        <v>0</v>
      </c>
      <c r="AJ64" s="45"/>
      <c r="AK64" s="47" t="s">
        <v>46</v>
      </c>
      <c r="AL64" s="45"/>
      <c r="AM64" s="12" t="s">
        <v>46</v>
      </c>
      <c r="AN64" s="12" t="s">
        <v>46</v>
      </c>
      <c r="AO64" s="17" t="s">
        <v>46</v>
      </c>
      <c r="AP64" s="51"/>
      <c r="AQ64" s="51"/>
      <c r="AR64" s="17">
        <f t="shared" si="9"/>
        <v>0</v>
      </c>
    </row>
    <row r="65" spans="1:44">
      <c r="A65" s="12">
        <v>59</v>
      </c>
      <c r="B65" s="13" t="s">
        <v>161</v>
      </c>
      <c r="C65" s="12" t="s">
        <v>36</v>
      </c>
      <c r="D65" s="12" t="s">
        <v>37</v>
      </c>
      <c r="E65" s="12" t="s">
        <v>38</v>
      </c>
      <c r="F65" s="12" t="s">
        <v>38</v>
      </c>
      <c r="G65" s="12" t="s">
        <v>162</v>
      </c>
      <c r="H65" s="12">
        <v>25</v>
      </c>
      <c r="I65" s="12">
        <v>11</v>
      </c>
      <c r="J65" s="12" t="s">
        <v>41</v>
      </c>
      <c r="K65" s="12" t="s">
        <v>42</v>
      </c>
      <c r="L65" s="12" t="s">
        <v>43</v>
      </c>
      <c r="M65" s="12" t="s">
        <v>37</v>
      </c>
      <c r="N65" s="12" t="s">
        <v>36</v>
      </c>
      <c r="O65" s="12" t="s">
        <v>44</v>
      </c>
      <c r="P65" s="14" t="s">
        <v>43</v>
      </c>
      <c r="Q65" s="14" t="s">
        <v>37</v>
      </c>
      <c r="R65" s="12" t="s">
        <v>36</v>
      </c>
      <c r="S65" s="15" t="s">
        <v>40</v>
      </c>
      <c r="T65" s="12" t="s">
        <v>45</v>
      </c>
      <c r="U65" s="20">
        <v>6421.0320000000002</v>
      </c>
      <c r="V65" s="45"/>
      <c r="W65" s="17">
        <f t="shared" si="5"/>
        <v>0</v>
      </c>
      <c r="X65" s="45"/>
      <c r="Y65" s="47" t="s">
        <v>46</v>
      </c>
      <c r="Z65" s="45"/>
      <c r="AA65" s="51"/>
      <c r="AB65" s="51"/>
      <c r="AC65" s="52"/>
      <c r="AD65" s="51"/>
      <c r="AE65" s="51"/>
      <c r="AF65" s="17">
        <f t="shared" si="6"/>
        <v>0</v>
      </c>
      <c r="AG65" s="18">
        <f t="shared" si="7"/>
        <v>642.10320000000002</v>
      </c>
      <c r="AH65" s="45"/>
      <c r="AI65" s="17">
        <f t="shared" si="8"/>
        <v>0</v>
      </c>
      <c r="AJ65" s="45"/>
      <c r="AK65" s="47" t="s">
        <v>46</v>
      </c>
      <c r="AL65" s="45"/>
      <c r="AM65" s="12" t="s">
        <v>46</v>
      </c>
      <c r="AN65" s="12" t="s">
        <v>46</v>
      </c>
      <c r="AO65" s="17" t="s">
        <v>46</v>
      </c>
      <c r="AP65" s="51"/>
      <c r="AQ65" s="51"/>
      <c r="AR65" s="17">
        <f t="shared" si="9"/>
        <v>0</v>
      </c>
    </row>
    <row r="66" spans="1:44">
      <c r="A66" s="12">
        <v>60</v>
      </c>
      <c r="B66" s="13" t="s">
        <v>163</v>
      </c>
      <c r="C66" s="12" t="s">
        <v>36</v>
      </c>
      <c r="D66" s="12" t="s">
        <v>37</v>
      </c>
      <c r="E66" s="12" t="s">
        <v>38</v>
      </c>
      <c r="F66" s="12" t="s">
        <v>38</v>
      </c>
      <c r="G66" s="12" t="s">
        <v>164</v>
      </c>
      <c r="H66" s="12">
        <v>35</v>
      </c>
      <c r="I66" s="12">
        <v>15</v>
      </c>
      <c r="J66" s="12" t="s">
        <v>41</v>
      </c>
      <c r="K66" s="12" t="s">
        <v>42</v>
      </c>
      <c r="L66" s="12" t="s">
        <v>43</v>
      </c>
      <c r="M66" s="12" t="s">
        <v>37</v>
      </c>
      <c r="N66" s="12" t="s">
        <v>36</v>
      </c>
      <c r="O66" s="12" t="s">
        <v>44</v>
      </c>
      <c r="P66" s="14" t="s">
        <v>43</v>
      </c>
      <c r="Q66" s="14" t="s">
        <v>37</v>
      </c>
      <c r="R66" s="12" t="s">
        <v>36</v>
      </c>
      <c r="S66" s="15" t="s">
        <v>40</v>
      </c>
      <c r="T66" s="12" t="s">
        <v>45</v>
      </c>
      <c r="U66" s="20">
        <v>10216.497600000001</v>
      </c>
      <c r="V66" s="45"/>
      <c r="W66" s="17">
        <f t="shared" si="5"/>
        <v>0</v>
      </c>
      <c r="X66" s="45"/>
      <c r="Y66" s="47" t="s">
        <v>46</v>
      </c>
      <c r="Z66" s="45"/>
      <c r="AA66" s="51"/>
      <c r="AB66" s="51"/>
      <c r="AC66" s="52"/>
      <c r="AD66" s="51"/>
      <c r="AE66" s="51"/>
      <c r="AF66" s="17">
        <f t="shared" si="6"/>
        <v>0</v>
      </c>
      <c r="AG66" s="18">
        <f t="shared" si="7"/>
        <v>1021.6497600000001</v>
      </c>
      <c r="AH66" s="45"/>
      <c r="AI66" s="17">
        <f t="shared" si="8"/>
        <v>0</v>
      </c>
      <c r="AJ66" s="45"/>
      <c r="AK66" s="47" t="s">
        <v>46</v>
      </c>
      <c r="AL66" s="45"/>
      <c r="AM66" s="12" t="s">
        <v>46</v>
      </c>
      <c r="AN66" s="12" t="s">
        <v>46</v>
      </c>
      <c r="AO66" s="17" t="s">
        <v>46</v>
      </c>
      <c r="AP66" s="51"/>
      <c r="AQ66" s="51"/>
      <c r="AR66" s="17">
        <f t="shared" si="9"/>
        <v>0</v>
      </c>
    </row>
    <row r="67" spans="1:44">
      <c r="A67" s="12">
        <v>61</v>
      </c>
      <c r="B67" s="13" t="s">
        <v>165</v>
      </c>
      <c r="C67" s="12" t="s">
        <v>36</v>
      </c>
      <c r="D67" s="12" t="s">
        <v>37</v>
      </c>
      <c r="E67" s="12" t="s">
        <v>38</v>
      </c>
      <c r="F67" s="12" t="s">
        <v>38</v>
      </c>
      <c r="G67" s="12" t="s">
        <v>166</v>
      </c>
      <c r="H67" s="12">
        <v>40</v>
      </c>
      <c r="I67" s="12">
        <v>17</v>
      </c>
      <c r="J67" s="12" t="s">
        <v>41</v>
      </c>
      <c r="K67" s="12" t="s">
        <v>42</v>
      </c>
      <c r="L67" s="12" t="s">
        <v>43</v>
      </c>
      <c r="M67" s="12" t="s">
        <v>37</v>
      </c>
      <c r="N67" s="12" t="s">
        <v>36</v>
      </c>
      <c r="O67" s="12" t="s">
        <v>44</v>
      </c>
      <c r="P67" s="14" t="s">
        <v>43</v>
      </c>
      <c r="Q67" s="14" t="s">
        <v>37</v>
      </c>
      <c r="R67" s="12" t="s">
        <v>36</v>
      </c>
      <c r="S67" s="15" t="s">
        <v>40</v>
      </c>
      <c r="T67" s="12" t="s">
        <v>45</v>
      </c>
      <c r="U67" s="20">
        <v>13597.8912</v>
      </c>
      <c r="V67" s="45"/>
      <c r="W67" s="17">
        <f t="shared" si="5"/>
        <v>0</v>
      </c>
      <c r="X67" s="45"/>
      <c r="Y67" s="47" t="s">
        <v>46</v>
      </c>
      <c r="Z67" s="45"/>
      <c r="AA67" s="51"/>
      <c r="AB67" s="51"/>
      <c r="AC67" s="52"/>
      <c r="AD67" s="51"/>
      <c r="AE67" s="51"/>
      <c r="AF67" s="17">
        <f t="shared" si="6"/>
        <v>0</v>
      </c>
      <c r="AG67" s="18">
        <f t="shared" si="7"/>
        <v>1359.7891200000001</v>
      </c>
      <c r="AH67" s="45"/>
      <c r="AI67" s="17">
        <f t="shared" si="8"/>
        <v>0</v>
      </c>
      <c r="AJ67" s="45"/>
      <c r="AK67" s="47" t="s">
        <v>46</v>
      </c>
      <c r="AL67" s="45"/>
      <c r="AM67" s="12" t="s">
        <v>46</v>
      </c>
      <c r="AN67" s="12" t="s">
        <v>46</v>
      </c>
      <c r="AO67" s="17" t="s">
        <v>46</v>
      </c>
      <c r="AP67" s="51"/>
      <c r="AQ67" s="51"/>
      <c r="AR67" s="17">
        <f t="shared" si="9"/>
        <v>0</v>
      </c>
    </row>
    <row r="68" spans="1:44">
      <c r="A68" s="12">
        <v>62</v>
      </c>
      <c r="B68" s="13" t="s">
        <v>167</v>
      </c>
      <c r="C68" s="12" t="s">
        <v>36</v>
      </c>
      <c r="D68" s="12" t="s">
        <v>37</v>
      </c>
      <c r="E68" s="12" t="s">
        <v>38</v>
      </c>
      <c r="F68" s="12" t="s">
        <v>38</v>
      </c>
      <c r="G68" s="12" t="s">
        <v>168</v>
      </c>
      <c r="H68" s="12">
        <v>25</v>
      </c>
      <c r="I68" s="12">
        <v>4</v>
      </c>
      <c r="J68" s="12" t="s">
        <v>41</v>
      </c>
      <c r="K68" s="12" t="s">
        <v>42</v>
      </c>
      <c r="L68" s="12" t="s">
        <v>43</v>
      </c>
      <c r="M68" s="12" t="s">
        <v>37</v>
      </c>
      <c r="N68" s="12" t="s">
        <v>36</v>
      </c>
      <c r="O68" s="12" t="s">
        <v>44</v>
      </c>
      <c r="P68" s="14" t="s">
        <v>43</v>
      </c>
      <c r="Q68" s="14" t="s">
        <v>37</v>
      </c>
      <c r="R68" s="12" t="s">
        <v>36</v>
      </c>
      <c r="S68" s="15" t="s">
        <v>40</v>
      </c>
      <c r="T68" s="12" t="s">
        <v>45</v>
      </c>
      <c r="U68" s="20">
        <v>3306.7440000000001</v>
      </c>
      <c r="V68" s="45"/>
      <c r="W68" s="17">
        <f t="shared" si="5"/>
        <v>0</v>
      </c>
      <c r="X68" s="45"/>
      <c r="Y68" s="47" t="s">
        <v>46</v>
      </c>
      <c r="Z68" s="45"/>
      <c r="AA68" s="51"/>
      <c r="AB68" s="51"/>
      <c r="AC68" s="52"/>
      <c r="AD68" s="51"/>
      <c r="AE68" s="51"/>
      <c r="AF68" s="17">
        <f t="shared" si="6"/>
        <v>0</v>
      </c>
      <c r="AG68" s="18">
        <f t="shared" si="7"/>
        <v>330.67440000000005</v>
      </c>
      <c r="AH68" s="45"/>
      <c r="AI68" s="17">
        <f t="shared" si="8"/>
        <v>0</v>
      </c>
      <c r="AJ68" s="45"/>
      <c r="AK68" s="47" t="s">
        <v>46</v>
      </c>
      <c r="AL68" s="45"/>
      <c r="AM68" s="12" t="s">
        <v>46</v>
      </c>
      <c r="AN68" s="12" t="s">
        <v>46</v>
      </c>
      <c r="AO68" s="17" t="s">
        <v>46</v>
      </c>
      <c r="AP68" s="51"/>
      <c r="AQ68" s="51"/>
      <c r="AR68" s="17">
        <f t="shared" si="9"/>
        <v>0</v>
      </c>
    </row>
    <row r="69" spans="1:44">
      <c r="A69" s="12">
        <v>63</v>
      </c>
      <c r="B69" s="13" t="s">
        <v>169</v>
      </c>
      <c r="C69" s="12" t="s">
        <v>36</v>
      </c>
      <c r="D69" s="12" t="s">
        <v>37</v>
      </c>
      <c r="E69" s="12" t="s">
        <v>38</v>
      </c>
      <c r="F69" s="12" t="s">
        <v>38</v>
      </c>
      <c r="G69" s="12" t="s">
        <v>170</v>
      </c>
      <c r="H69" s="12">
        <v>10</v>
      </c>
      <c r="I69" s="12">
        <v>1</v>
      </c>
      <c r="J69" s="12" t="s">
        <v>41</v>
      </c>
      <c r="K69" s="12" t="s">
        <v>42</v>
      </c>
      <c r="L69" s="12" t="s">
        <v>43</v>
      </c>
      <c r="M69" s="12" t="s">
        <v>37</v>
      </c>
      <c r="N69" s="12" t="s">
        <v>36</v>
      </c>
      <c r="O69" s="12" t="s">
        <v>44</v>
      </c>
      <c r="P69" s="14" t="s">
        <v>43</v>
      </c>
      <c r="Q69" s="14" t="s">
        <v>37</v>
      </c>
      <c r="R69" s="12" t="s">
        <v>36</v>
      </c>
      <c r="S69" s="15" t="s">
        <v>40</v>
      </c>
      <c r="T69" s="12" t="s">
        <v>45</v>
      </c>
      <c r="U69" s="20">
        <v>955.28160000000003</v>
      </c>
      <c r="V69" s="45"/>
      <c r="W69" s="17">
        <f t="shared" si="5"/>
        <v>0</v>
      </c>
      <c r="X69" s="45"/>
      <c r="Y69" s="47" t="s">
        <v>46</v>
      </c>
      <c r="Z69" s="45"/>
      <c r="AA69" s="51"/>
      <c r="AB69" s="51"/>
      <c r="AC69" s="52"/>
      <c r="AD69" s="51"/>
      <c r="AE69" s="51"/>
      <c r="AF69" s="17">
        <f t="shared" si="6"/>
        <v>0</v>
      </c>
      <c r="AG69" s="18">
        <f t="shared" si="7"/>
        <v>95.528160000000014</v>
      </c>
      <c r="AH69" s="45"/>
      <c r="AI69" s="17">
        <f t="shared" si="8"/>
        <v>0</v>
      </c>
      <c r="AJ69" s="45"/>
      <c r="AK69" s="47" t="s">
        <v>46</v>
      </c>
      <c r="AL69" s="45"/>
      <c r="AM69" s="12" t="s">
        <v>46</v>
      </c>
      <c r="AN69" s="12" t="s">
        <v>46</v>
      </c>
      <c r="AO69" s="17" t="s">
        <v>46</v>
      </c>
      <c r="AP69" s="51"/>
      <c r="AQ69" s="51"/>
      <c r="AR69" s="17">
        <f t="shared" si="9"/>
        <v>0</v>
      </c>
    </row>
    <row r="70" spans="1:44">
      <c r="A70" s="12">
        <v>64</v>
      </c>
      <c r="B70" s="13" t="s">
        <v>171</v>
      </c>
      <c r="C70" s="12" t="s">
        <v>36</v>
      </c>
      <c r="D70" s="12" t="s">
        <v>37</v>
      </c>
      <c r="E70" s="12" t="s">
        <v>38</v>
      </c>
      <c r="F70" s="12" t="s">
        <v>38</v>
      </c>
      <c r="G70" s="12" t="s">
        <v>172</v>
      </c>
      <c r="H70" s="12">
        <v>13</v>
      </c>
      <c r="I70" s="12">
        <v>5</v>
      </c>
      <c r="J70" s="12" t="s">
        <v>41</v>
      </c>
      <c r="K70" s="12" t="s">
        <v>42</v>
      </c>
      <c r="L70" s="12" t="s">
        <v>43</v>
      </c>
      <c r="M70" s="12" t="s">
        <v>37</v>
      </c>
      <c r="N70" s="12" t="s">
        <v>36</v>
      </c>
      <c r="O70" s="12" t="s">
        <v>44</v>
      </c>
      <c r="P70" s="14" t="s">
        <v>43</v>
      </c>
      <c r="Q70" s="14" t="s">
        <v>37</v>
      </c>
      <c r="R70" s="12" t="s">
        <v>36</v>
      </c>
      <c r="S70" s="15" t="s">
        <v>40</v>
      </c>
      <c r="T70" s="12" t="s">
        <v>45</v>
      </c>
      <c r="U70" s="20">
        <v>1336.6944000000001</v>
      </c>
      <c r="V70" s="45"/>
      <c r="W70" s="17">
        <f t="shared" si="5"/>
        <v>0</v>
      </c>
      <c r="X70" s="45"/>
      <c r="Y70" s="47" t="s">
        <v>46</v>
      </c>
      <c r="Z70" s="45"/>
      <c r="AA70" s="51"/>
      <c r="AB70" s="51"/>
      <c r="AC70" s="52"/>
      <c r="AD70" s="51"/>
      <c r="AE70" s="51"/>
      <c r="AF70" s="17">
        <f t="shared" si="6"/>
        <v>0</v>
      </c>
      <c r="AG70" s="18">
        <f t="shared" si="7"/>
        <v>133.66944000000001</v>
      </c>
      <c r="AH70" s="45"/>
      <c r="AI70" s="17">
        <f t="shared" si="8"/>
        <v>0</v>
      </c>
      <c r="AJ70" s="45"/>
      <c r="AK70" s="47" t="s">
        <v>46</v>
      </c>
      <c r="AL70" s="45"/>
      <c r="AM70" s="12" t="s">
        <v>46</v>
      </c>
      <c r="AN70" s="12" t="s">
        <v>46</v>
      </c>
      <c r="AO70" s="17" t="s">
        <v>46</v>
      </c>
      <c r="AP70" s="51"/>
      <c r="AQ70" s="51"/>
      <c r="AR70" s="17">
        <f t="shared" si="9"/>
        <v>0</v>
      </c>
    </row>
    <row r="71" spans="1:44">
      <c r="A71" s="12">
        <v>65</v>
      </c>
      <c r="B71" s="13" t="s">
        <v>173</v>
      </c>
      <c r="C71" s="12" t="s">
        <v>36</v>
      </c>
      <c r="D71" s="12" t="s">
        <v>37</v>
      </c>
      <c r="E71" s="12" t="s">
        <v>38</v>
      </c>
      <c r="F71" s="12" t="s">
        <v>38</v>
      </c>
      <c r="G71" s="12" t="s">
        <v>174</v>
      </c>
      <c r="H71" s="12">
        <v>16</v>
      </c>
      <c r="I71" s="12">
        <v>7</v>
      </c>
      <c r="J71" s="12" t="s">
        <v>41</v>
      </c>
      <c r="K71" s="12" t="s">
        <v>42</v>
      </c>
      <c r="L71" s="12" t="s">
        <v>43</v>
      </c>
      <c r="M71" s="12" t="s">
        <v>37</v>
      </c>
      <c r="N71" s="12" t="s">
        <v>36</v>
      </c>
      <c r="O71" s="12" t="s">
        <v>44</v>
      </c>
      <c r="P71" s="14" t="s">
        <v>43</v>
      </c>
      <c r="Q71" s="14" t="s">
        <v>37</v>
      </c>
      <c r="R71" s="12" t="s">
        <v>36</v>
      </c>
      <c r="S71" s="15" t="s">
        <v>40</v>
      </c>
      <c r="T71" s="12" t="s">
        <v>45</v>
      </c>
      <c r="U71" s="20">
        <v>951.78240000000005</v>
      </c>
      <c r="V71" s="45"/>
      <c r="W71" s="17">
        <f t="shared" ref="W71:W101" si="10">U71*V71</f>
        <v>0</v>
      </c>
      <c r="X71" s="45"/>
      <c r="Y71" s="47" t="s">
        <v>46</v>
      </c>
      <c r="Z71" s="45"/>
      <c r="AA71" s="51"/>
      <c r="AB71" s="51"/>
      <c r="AC71" s="52"/>
      <c r="AD71" s="51"/>
      <c r="AE71" s="51"/>
      <c r="AF71" s="17">
        <f t="shared" ref="AF71:AF101" si="11">(U71*X71)+(U71*Z71)+(12*I71*AA71)+(12*AB71)+(12*I71*AC71)+(U71*AD71)+(U71*AE71)</f>
        <v>0</v>
      </c>
      <c r="AG71" s="18">
        <f t="shared" ref="AG71:AG101" si="12">U71*0.1</f>
        <v>95.178240000000017</v>
      </c>
      <c r="AH71" s="45"/>
      <c r="AI71" s="17">
        <f t="shared" ref="AI71:AI101" si="13">AG71*AH71</f>
        <v>0</v>
      </c>
      <c r="AJ71" s="45"/>
      <c r="AK71" s="47" t="s">
        <v>46</v>
      </c>
      <c r="AL71" s="45"/>
      <c r="AM71" s="12" t="s">
        <v>46</v>
      </c>
      <c r="AN71" s="12" t="s">
        <v>46</v>
      </c>
      <c r="AO71" s="17" t="s">
        <v>46</v>
      </c>
      <c r="AP71" s="51"/>
      <c r="AQ71" s="51"/>
      <c r="AR71" s="17">
        <f t="shared" ref="AR71:AR101" si="14">(AG71*AJ71)+(AG71*AL71)+(AG71*AP71)+(AG71*AQ71)</f>
        <v>0</v>
      </c>
    </row>
    <row r="72" spans="1:44">
      <c r="A72" s="12">
        <v>66</v>
      </c>
      <c r="B72" s="13" t="s">
        <v>175</v>
      </c>
      <c r="C72" s="12" t="s">
        <v>36</v>
      </c>
      <c r="D72" s="12" t="s">
        <v>37</v>
      </c>
      <c r="E72" s="12" t="s">
        <v>38</v>
      </c>
      <c r="F72" s="12" t="s">
        <v>38</v>
      </c>
      <c r="G72" s="12" t="s">
        <v>176</v>
      </c>
      <c r="H72" s="12">
        <v>80</v>
      </c>
      <c r="I72" s="12">
        <v>34</v>
      </c>
      <c r="J72" s="12" t="s">
        <v>41</v>
      </c>
      <c r="K72" s="12" t="s">
        <v>42</v>
      </c>
      <c r="L72" s="12" t="s">
        <v>43</v>
      </c>
      <c r="M72" s="12" t="s">
        <v>37</v>
      </c>
      <c r="N72" s="12" t="s">
        <v>36</v>
      </c>
      <c r="O72" s="12" t="s">
        <v>44</v>
      </c>
      <c r="P72" s="14" t="s">
        <v>43</v>
      </c>
      <c r="Q72" s="14" t="s">
        <v>37</v>
      </c>
      <c r="R72" s="12" t="s">
        <v>36</v>
      </c>
      <c r="S72" s="15" t="s">
        <v>40</v>
      </c>
      <c r="T72" s="12" t="s">
        <v>45</v>
      </c>
      <c r="U72" s="20">
        <v>14770.1232</v>
      </c>
      <c r="V72" s="45"/>
      <c r="W72" s="17">
        <f t="shared" si="10"/>
        <v>0</v>
      </c>
      <c r="X72" s="45"/>
      <c r="Y72" s="47" t="s">
        <v>46</v>
      </c>
      <c r="Z72" s="45"/>
      <c r="AA72" s="51"/>
      <c r="AB72" s="51"/>
      <c r="AC72" s="52"/>
      <c r="AD72" s="51"/>
      <c r="AE72" s="51"/>
      <c r="AF72" s="17">
        <f t="shared" si="11"/>
        <v>0</v>
      </c>
      <c r="AG72" s="18">
        <f t="shared" si="12"/>
        <v>1477.01232</v>
      </c>
      <c r="AH72" s="45"/>
      <c r="AI72" s="17">
        <f t="shared" si="13"/>
        <v>0</v>
      </c>
      <c r="AJ72" s="45"/>
      <c r="AK72" s="47" t="s">
        <v>46</v>
      </c>
      <c r="AL72" s="45"/>
      <c r="AM72" s="12" t="s">
        <v>46</v>
      </c>
      <c r="AN72" s="12" t="s">
        <v>46</v>
      </c>
      <c r="AO72" s="17" t="s">
        <v>46</v>
      </c>
      <c r="AP72" s="51"/>
      <c r="AQ72" s="51"/>
      <c r="AR72" s="17">
        <f t="shared" si="14"/>
        <v>0</v>
      </c>
    </row>
    <row r="73" spans="1:44">
      <c r="A73" s="12">
        <v>67</v>
      </c>
      <c r="B73" s="13" t="s">
        <v>177</v>
      </c>
      <c r="C73" s="12" t="s">
        <v>36</v>
      </c>
      <c r="D73" s="12" t="s">
        <v>37</v>
      </c>
      <c r="E73" s="12" t="s">
        <v>38</v>
      </c>
      <c r="F73" s="12" t="s">
        <v>38</v>
      </c>
      <c r="G73" s="12" t="s">
        <v>178</v>
      </c>
      <c r="H73" s="12">
        <v>13</v>
      </c>
      <c r="I73" s="12">
        <v>1</v>
      </c>
      <c r="J73" s="12" t="s">
        <v>41</v>
      </c>
      <c r="K73" s="12" t="s">
        <v>42</v>
      </c>
      <c r="L73" s="12" t="s">
        <v>43</v>
      </c>
      <c r="M73" s="12" t="s">
        <v>37</v>
      </c>
      <c r="N73" s="12" t="s">
        <v>36</v>
      </c>
      <c r="O73" s="12" t="s">
        <v>44</v>
      </c>
      <c r="P73" s="14" t="s">
        <v>43</v>
      </c>
      <c r="Q73" s="14" t="s">
        <v>37</v>
      </c>
      <c r="R73" s="12" t="s">
        <v>36</v>
      </c>
      <c r="S73" s="15" t="s">
        <v>40</v>
      </c>
      <c r="T73" s="12" t="s">
        <v>45</v>
      </c>
      <c r="U73" s="20">
        <v>1018.2672</v>
      </c>
      <c r="V73" s="45"/>
      <c r="W73" s="17">
        <f t="shared" si="10"/>
        <v>0</v>
      </c>
      <c r="X73" s="45"/>
      <c r="Y73" s="47" t="s">
        <v>46</v>
      </c>
      <c r="Z73" s="45"/>
      <c r="AA73" s="51"/>
      <c r="AB73" s="51"/>
      <c r="AC73" s="52"/>
      <c r="AD73" s="51"/>
      <c r="AE73" s="51"/>
      <c r="AF73" s="17">
        <f t="shared" si="11"/>
        <v>0</v>
      </c>
      <c r="AG73" s="18">
        <f t="shared" si="12"/>
        <v>101.82672000000001</v>
      </c>
      <c r="AH73" s="45"/>
      <c r="AI73" s="17">
        <f t="shared" si="13"/>
        <v>0</v>
      </c>
      <c r="AJ73" s="45"/>
      <c r="AK73" s="47" t="s">
        <v>46</v>
      </c>
      <c r="AL73" s="45"/>
      <c r="AM73" s="12" t="s">
        <v>46</v>
      </c>
      <c r="AN73" s="12" t="s">
        <v>46</v>
      </c>
      <c r="AO73" s="17" t="s">
        <v>46</v>
      </c>
      <c r="AP73" s="51"/>
      <c r="AQ73" s="51"/>
      <c r="AR73" s="17">
        <f t="shared" si="14"/>
        <v>0</v>
      </c>
    </row>
    <row r="74" spans="1:44">
      <c r="A74" s="12">
        <v>68</v>
      </c>
      <c r="B74" s="13" t="s">
        <v>179</v>
      </c>
      <c r="C74" s="12" t="s">
        <v>36</v>
      </c>
      <c r="D74" s="12" t="s">
        <v>37</v>
      </c>
      <c r="E74" s="12" t="s">
        <v>38</v>
      </c>
      <c r="F74" s="12" t="s">
        <v>38</v>
      </c>
      <c r="G74" s="12" t="s">
        <v>180</v>
      </c>
      <c r="H74" s="12">
        <v>10</v>
      </c>
      <c r="I74" s="12">
        <v>1</v>
      </c>
      <c r="J74" s="12" t="s">
        <v>41</v>
      </c>
      <c r="K74" s="12" t="s">
        <v>42</v>
      </c>
      <c r="L74" s="12" t="s">
        <v>43</v>
      </c>
      <c r="M74" s="12" t="s">
        <v>37</v>
      </c>
      <c r="N74" s="12" t="s">
        <v>36</v>
      </c>
      <c r="O74" s="12" t="s">
        <v>44</v>
      </c>
      <c r="P74" s="14" t="s">
        <v>43</v>
      </c>
      <c r="Q74" s="14" t="s">
        <v>37</v>
      </c>
      <c r="R74" s="12" t="s">
        <v>36</v>
      </c>
      <c r="S74" s="15" t="s">
        <v>40</v>
      </c>
      <c r="T74" s="12" t="s">
        <v>45</v>
      </c>
      <c r="U74" s="20">
        <v>1109.2464</v>
      </c>
      <c r="V74" s="45"/>
      <c r="W74" s="17">
        <f t="shared" si="10"/>
        <v>0</v>
      </c>
      <c r="X74" s="45"/>
      <c r="Y74" s="47" t="s">
        <v>46</v>
      </c>
      <c r="Z74" s="45"/>
      <c r="AA74" s="51"/>
      <c r="AB74" s="51"/>
      <c r="AC74" s="52"/>
      <c r="AD74" s="51"/>
      <c r="AE74" s="51"/>
      <c r="AF74" s="17">
        <f t="shared" si="11"/>
        <v>0</v>
      </c>
      <c r="AG74" s="18">
        <f t="shared" si="12"/>
        <v>110.92464000000001</v>
      </c>
      <c r="AH74" s="45"/>
      <c r="AI74" s="17">
        <f t="shared" si="13"/>
        <v>0</v>
      </c>
      <c r="AJ74" s="45"/>
      <c r="AK74" s="47" t="s">
        <v>46</v>
      </c>
      <c r="AL74" s="45"/>
      <c r="AM74" s="12" t="s">
        <v>46</v>
      </c>
      <c r="AN74" s="12" t="s">
        <v>46</v>
      </c>
      <c r="AO74" s="17" t="s">
        <v>46</v>
      </c>
      <c r="AP74" s="51"/>
      <c r="AQ74" s="51"/>
      <c r="AR74" s="17">
        <f t="shared" si="14"/>
        <v>0</v>
      </c>
    </row>
    <row r="75" spans="1:44">
      <c r="A75" s="12">
        <v>69</v>
      </c>
      <c r="B75" s="13" t="s">
        <v>181</v>
      </c>
      <c r="C75" s="12" t="s">
        <v>36</v>
      </c>
      <c r="D75" s="12" t="s">
        <v>37</v>
      </c>
      <c r="E75" s="12" t="s">
        <v>38</v>
      </c>
      <c r="F75" s="12" t="s">
        <v>38</v>
      </c>
      <c r="G75" s="12" t="s">
        <v>251</v>
      </c>
      <c r="H75" s="12">
        <v>25</v>
      </c>
      <c r="I75" s="12">
        <v>4</v>
      </c>
      <c r="J75" s="12" t="s">
        <v>41</v>
      </c>
      <c r="K75" s="12" t="s">
        <v>42</v>
      </c>
      <c r="L75" s="12" t="s">
        <v>43</v>
      </c>
      <c r="M75" s="12" t="s">
        <v>37</v>
      </c>
      <c r="N75" s="12" t="s">
        <v>36</v>
      </c>
      <c r="O75" s="12" t="s">
        <v>44</v>
      </c>
      <c r="P75" s="12" t="s">
        <v>43</v>
      </c>
      <c r="Q75" s="12" t="s">
        <v>37</v>
      </c>
      <c r="R75" s="12" t="s">
        <v>36</v>
      </c>
      <c r="S75" s="15" t="s">
        <v>40</v>
      </c>
      <c r="T75" s="12" t="s">
        <v>45</v>
      </c>
      <c r="U75" s="20">
        <v>3842.3888514</v>
      </c>
      <c r="V75" s="45"/>
      <c r="W75" s="17">
        <f t="shared" si="10"/>
        <v>0</v>
      </c>
      <c r="X75" s="45"/>
      <c r="Y75" s="47" t="s">
        <v>46</v>
      </c>
      <c r="Z75" s="45"/>
      <c r="AA75" s="51"/>
      <c r="AB75" s="51"/>
      <c r="AC75" s="52"/>
      <c r="AD75" s="51"/>
      <c r="AE75" s="51"/>
      <c r="AF75" s="17">
        <f t="shared" si="11"/>
        <v>0</v>
      </c>
      <c r="AG75" s="18">
        <f t="shared" si="12"/>
        <v>384.23888514000004</v>
      </c>
      <c r="AH75" s="45"/>
      <c r="AI75" s="17">
        <f t="shared" si="13"/>
        <v>0</v>
      </c>
      <c r="AJ75" s="45"/>
      <c r="AK75" s="47" t="s">
        <v>46</v>
      </c>
      <c r="AL75" s="45"/>
      <c r="AM75" s="12" t="s">
        <v>46</v>
      </c>
      <c r="AN75" s="12" t="s">
        <v>46</v>
      </c>
      <c r="AO75" s="17" t="s">
        <v>46</v>
      </c>
      <c r="AP75" s="51"/>
      <c r="AQ75" s="51"/>
      <c r="AR75" s="17">
        <f t="shared" si="14"/>
        <v>0</v>
      </c>
    </row>
    <row r="76" spans="1:44">
      <c r="A76" s="12">
        <v>70</v>
      </c>
      <c r="B76" s="13" t="s">
        <v>182</v>
      </c>
      <c r="C76" s="12" t="s">
        <v>36</v>
      </c>
      <c r="D76" s="12" t="s">
        <v>37</v>
      </c>
      <c r="E76" s="12" t="s">
        <v>38</v>
      </c>
      <c r="F76" s="12" t="s">
        <v>38</v>
      </c>
      <c r="G76" s="12" t="s">
        <v>183</v>
      </c>
      <c r="H76" s="12">
        <v>25</v>
      </c>
      <c r="I76" s="12">
        <v>14</v>
      </c>
      <c r="J76" s="12" t="s">
        <v>41</v>
      </c>
      <c r="K76" s="12" t="s">
        <v>42</v>
      </c>
      <c r="L76" s="12" t="s">
        <v>43</v>
      </c>
      <c r="M76" s="12" t="s">
        <v>37</v>
      </c>
      <c r="N76" s="12" t="s">
        <v>36</v>
      </c>
      <c r="O76" s="12" t="s">
        <v>44</v>
      </c>
      <c r="P76" s="14" t="s">
        <v>43</v>
      </c>
      <c r="Q76" s="14" t="s">
        <v>37</v>
      </c>
      <c r="R76" s="12" t="s">
        <v>36</v>
      </c>
      <c r="S76" s="15" t="s">
        <v>40</v>
      </c>
      <c r="T76" s="12" t="s">
        <v>45</v>
      </c>
      <c r="U76" s="20">
        <v>12614.616</v>
      </c>
      <c r="V76" s="45"/>
      <c r="W76" s="17">
        <f t="shared" si="10"/>
        <v>0</v>
      </c>
      <c r="X76" s="45"/>
      <c r="Y76" s="47" t="s">
        <v>46</v>
      </c>
      <c r="Z76" s="45"/>
      <c r="AA76" s="51"/>
      <c r="AB76" s="51"/>
      <c r="AC76" s="52"/>
      <c r="AD76" s="51"/>
      <c r="AE76" s="51"/>
      <c r="AF76" s="17">
        <f t="shared" si="11"/>
        <v>0</v>
      </c>
      <c r="AG76" s="18">
        <f t="shared" si="12"/>
        <v>1261.4616000000001</v>
      </c>
      <c r="AH76" s="45"/>
      <c r="AI76" s="17">
        <f t="shared" si="13"/>
        <v>0</v>
      </c>
      <c r="AJ76" s="45"/>
      <c r="AK76" s="47" t="s">
        <v>46</v>
      </c>
      <c r="AL76" s="45"/>
      <c r="AM76" s="12" t="s">
        <v>46</v>
      </c>
      <c r="AN76" s="12" t="s">
        <v>46</v>
      </c>
      <c r="AO76" s="17" t="s">
        <v>46</v>
      </c>
      <c r="AP76" s="51"/>
      <c r="AQ76" s="51"/>
      <c r="AR76" s="17">
        <f t="shared" si="14"/>
        <v>0</v>
      </c>
    </row>
    <row r="77" spans="1:44">
      <c r="A77" s="12">
        <v>71</v>
      </c>
      <c r="B77" s="13" t="s">
        <v>184</v>
      </c>
      <c r="C77" s="12" t="s">
        <v>36</v>
      </c>
      <c r="D77" s="12" t="s">
        <v>37</v>
      </c>
      <c r="E77" s="12" t="s">
        <v>38</v>
      </c>
      <c r="F77" s="12" t="s">
        <v>38</v>
      </c>
      <c r="G77" s="12" t="s">
        <v>185</v>
      </c>
      <c r="H77" s="12">
        <v>25</v>
      </c>
      <c r="I77" s="12">
        <v>4</v>
      </c>
      <c r="J77" s="12" t="s">
        <v>41</v>
      </c>
      <c r="K77" s="12" t="s">
        <v>42</v>
      </c>
      <c r="L77" s="12" t="s">
        <v>43</v>
      </c>
      <c r="M77" s="12" t="s">
        <v>37</v>
      </c>
      <c r="N77" s="12" t="s">
        <v>36</v>
      </c>
      <c r="O77" s="12" t="s">
        <v>44</v>
      </c>
      <c r="P77" s="12" t="s">
        <v>43</v>
      </c>
      <c r="Q77" s="12" t="s">
        <v>37</v>
      </c>
      <c r="R77" s="12" t="s">
        <v>36</v>
      </c>
      <c r="S77" s="15" t="s">
        <v>40</v>
      </c>
      <c r="T77" s="12" t="s">
        <v>45</v>
      </c>
      <c r="U77" s="20">
        <v>9334.116</v>
      </c>
      <c r="V77" s="45"/>
      <c r="W77" s="17">
        <f t="shared" si="10"/>
        <v>0</v>
      </c>
      <c r="X77" s="45"/>
      <c r="Y77" s="47" t="s">
        <v>46</v>
      </c>
      <c r="Z77" s="45"/>
      <c r="AA77" s="51"/>
      <c r="AB77" s="51"/>
      <c r="AC77" s="52"/>
      <c r="AD77" s="51"/>
      <c r="AE77" s="51"/>
      <c r="AF77" s="17">
        <f t="shared" si="11"/>
        <v>0</v>
      </c>
      <c r="AG77" s="18">
        <f t="shared" si="12"/>
        <v>933.41160000000002</v>
      </c>
      <c r="AH77" s="45"/>
      <c r="AI77" s="17">
        <f t="shared" si="13"/>
        <v>0</v>
      </c>
      <c r="AJ77" s="45"/>
      <c r="AK77" s="47" t="s">
        <v>46</v>
      </c>
      <c r="AL77" s="45"/>
      <c r="AM77" s="12" t="s">
        <v>46</v>
      </c>
      <c r="AN77" s="12" t="s">
        <v>46</v>
      </c>
      <c r="AO77" s="17" t="s">
        <v>46</v>
      </c>
      <c r="AP77" s="51"/>
      <c r="AQ77" s="51"/>
      <c r="AR77" s="17">
        <f t="shared" si="14"/>
        <v>0</v>
      </c>
    </row>
    <row r="78" spans="1:44">
      <c r="A78" s="12">
        <v>72</v>
      </c>
      <c r="B78" s="13" t="s">
        <v>186</v>
      </c>
      <c r="C78" s="12" t="s">
        <v>36</v>
      </c>
      <c r="D78" s="12" t="s">
        <v>37</v>
      </c>
      <c r="E78" s="12" t="s">
        <v>38</v>
      </c>
      <c r="F78" s="12" t="s">
        <v>38</v>
      </c>
      <c r="G78" s="12" t="s">
        <v>187</v>
      </c>
      <c r="H78" s="12">
        <v>32</v>
      </c>
      <c r="I78" s="12">
        <v>14</v>
      </c>
      <c r="J78" s="12" t="s">
        <v>41</v>
      </c>
      <c r="K78" s="12" t="s">
        <v>42</v>
      </c>
      <c r="L78" s="12" t="s">
        <v>43</v>
      </c>
      <c r="M78" s="12" t="s">
        <v>37</v>
      </c>
      <c r="N78" s="12" t="s">
        <v>36</v>
      </c>
      <c r="O78" s="12" t="s">
        <v>44</v>
      </c>
      <c r="P78" s="14" t="s">
        <v>43</v>
      </c>
      <c r="Q78" s="14" t="s">
        <v>37</v>
      </c>
      <c r="R78" s="12" t="s">
        <v>36</v>
      </c>
      <c r="S78" s="15" t="s">
        <v>40</v>
      </c>
      <c r="T78" s="12" t="s">
        <v>45</v>
      </c>
      <c r="U78" s="20">
        <v>5497.2431999999999</v>
      </c>
      <c r="V78" s="45"/>
      <c r="W78" s="17">
        <f t="shared" si="10"/>
        <v>0</v>
      </c>
      <c r="X78" s="45"/>
      <c r="Y78" s="47" t="s">
        <v>46</v>
      </c>
      <c r="Z78" s="45"/>
      <c r="AA78" s="51"/>
      <c r="AB78" s="51"/>
      <c r="AC78" s="52"/>
      <c r="AD78" s="51"/>
      <c r="AE78" s="51"/>
      <c r="AF78" s="17">
        <f t="shared" si="11"/>
        <v>0</v>
      </c>
      <c r="AG78" s="18">
        <f t="shared" si="12"/>
        <v>549.72432000000003</v>
      </c>
      <c r="AH78" s="45"/>
      <c r="AI78" s="17">
        <f t="shared" si="13"/>
        <v>0</v>
      </c>
      <c r="AJ78" s="45"/>
      <c r="AK78" s="47" t="s">
        <v>46</v>
      </c>
      <c r="AL78" s="45"/>
      <c r="AM78" s="12" t="s">
        <v>46</v>
      </c>
      <c r="AN78" s="12" t="s">
        <v>46</v>
      </c>
      <c r="AO78" s="17" t="s">
        <v>46</v>
      </c>
      <c r="AP78" s="51"/>
      <c r="AQ78" s="51"/>
      <c r="AR78" s="17">
        <f t="shared" si="14"/>
        <v>0</v>
      </c>
    </row>
    <row r="79" spans="1:44">
      <c r="A79" s="12">
        <v>73</v>
      </c>
      <c r="B79" s="13" t="s">
        <v>188</v>
      </c>
      <c r="C79" s="12" t="s">
        <v>36</v>
      </c>
      <c r="D79" s="12" t="s">
        <v>37</v>
      </c>
      <c r="E79" s="12" t="s">
        <v>38</v>
      </c>
      <c r="F79" s="12" t="s">
        <v>38</v>
      </c>
      <c r="G79" s="12" t="s">
        <v>189</v>
      </c>
      <c r="H79" s="12">
        <v>32</v>
      </c>
      <c r="I79" s="12">
        <v>14</v>
      </c>
      <c r="J79" s="12" t="s">
        <v>41</v>
      </c>
      <c r="K79" s="12" t="s">
        <v>42</v>
      </c>
      <c r="L79" s="12" t="s">
        <v>43</v>
      </c>
      <c r="M79" s="12" t="s">
        <v>37</v>
      </c>
      <c r="N79" s="12" t="s">
        <v>36</v>
      </c>
      <c r="O79" s="12" t="s">
        <v>44</v>
      </c>
      <c r="P79" s="14" t="s">
        <v>43</v>
      </c>
      <c r="Q79" s="14" t="s">
        <v>37</v>
      </c>
      <c r="R79" s="12" t="s">
        <v>36</v>
      </c>
      <c r="S79" s="15" t="s">
        <v>40</v>
      </c>
      <c r="T79" s="12" t="s">
        <v>45</v>
      </c>
      <c r="U79" s="20">
        <v>4090.5648000000001</v>
      </c>
      <c r="V79" s="45"/>
      <c r="W79" s="17">
        <f t="shared" si="10"/>
        <v>0</v>
      </c>
      <c r="X79" s="45"/>
      <c r="Y79" s="47" t="s">
        <v>46</v>
      </c>
      <c r="Z79" s="45"/>
      <c r="AA79" s="51"/>
      <c r="AB79" s="51"/>
      <c r="AC79" s="52"/>
      <c r="AD79" s="51"/>
      <c r="AE79" s="51"/>
      <c r="AF79" s="17">
        <f t="shared" si="11"/>
        <v>0</v>
      </c>
      <c r="AG79" s="18">
        <f t="shared" si="12"/>
        <v>409.05648000000002</v>
      </c>
      <c r="AH79" s="45"/>
      <c r="AI79" s="17">
        <f t="shared" si="13"/>
        <v>0</v>
      </c>
      <c r="AJ79" s="45"/>
      <c r="AK79" s="47" t="s">
        <v>46</v>
      </c>
      <c r="AL79" s="45"/>
      <c r="AM79" s="12" t="s">
        <v>46</v>
      </c>
      <c r="AN79" s="12" t="s">
        <v>46</v>
      </c>
      <c r="AO79" s="17" t="s">
        <v>46</v>
      </c>
      <c r="AP79" s="51"/>
      <c r="AQ79" s="51"/>
      <c r="AR79" s="17">
        <f t="shared" si="14"/>
        <v>0</v>
      </c>
    </row>
    <row r="80" spans="1:44">
      <c r="A80" s="12">
        <v>74</v>
      </c>
      <c r="B80" s="13" t="s">
        <v>190</v>
      </c>
      <c r="C80" s="12" t="s">
        <v>36</v>
      </c>
      <c r="D80" s="12" t="s">
        <v>37</v>
      </c>
      <c r="E80" s="12" t="s">
        <v>38</v>
      </c>
      <c r="F80" s="12" t="s">
        <v>38</v>
      </c>
      <c r="G80" s="12" t="s">
        <v>191</v>
      </c>
      <c r="H80" s="12">
        <v>25</v>
      </c>
      <c r="I80" s="12">
        <v>11</v>
      </c>
      <c r="J80" s="12" t="s">
        <v>41</v>
      </c>
      <c r="K80" s="12" t="s">
        <v>42</v>
      </c>
      <c r="L80" s="12" t="s">
        <v>43</v>
      </c>
      <c r="M80" s="12" t="s">
        <v>37</v>
      </c>
      <c r="N80" s="12" t="s">
        <v>36</v>
      </c>
      <c r="O80" s="12" t="s">
        <v>44</v>
      </c>
      <c r="P80" s="14" t="s">
        <v>43</v>
      </c>
      <c r="Q80" s="14" t="s">
        <v>37</v>
      </c>
      <c r="R80" s="12" t="s">
        <v>36</v>
      </c>
      <c r="S80" s="15" t="s">
        <v>40</v>
      </c>
      <c r="T80" s="12" t="s">
        <v>45</v>
      </c>
      <c r="U80" s="20">
        <v>6116.6016</v>
      </c>
      <c r="V80" s="45"/>
      <c r="W80" s="17">
        <f t="shared" si="10"/>
        <v>0</v>
      </c>
      <c r="X80" s="45"/>
      <c r="Y80" s="47" t="s">
        <v>46</v>
      </c>
      <c r="Z80" s="45"/>
      <c r="AA80" s="51"/>
      <c r="AB80" s="51"/>
      <c r="AC80" s="52"/>
      <c r="AD80" s="51"/>
      <c r="AE80" s="51"/>
      <c r="AF80" s="17">
        <f t="shared" si="11"/>
        <v>0</v>
      </c>
      <c r="AG80" s="18">
        <f t="shared" si="12"/>
        <v>611.66016000000002</v>
      </c>
      <c r="AH80" s="45"/>
      <c r="AI80" s="17">
        <f t="shared" si="13"/>
        <v>0</v>
      </c>
      <c r="AJ80" s="45"/>
      <c r="AK80" s="47" t="s">
        <v>46</v>
      </c>
      <c r="AL80" s="45"/>
      <c r="AM80" s="12" t="s">
        <v>46</v>
      </c>
      <c r="AN80" s="12" t="s">
        <v>46</v>
      </c>
      <c r="AO80" s="17" t="s">
        <v>46</v>
      </c>
      <c r="AP80" s="51"/>
      <c r="AQ80" s="51"/>
      <c r="AR80" s="17">
        <f t="shared" si="14"/>
        <v>0</v>
      </c>
    </row>
    <row r="81" spans="1:44">
      <c r="A81" s="12">
        <v>75</v>
      </c>
      <c r="B81" s="13" t="s">
        <v>192</v>
      </c>
      <c r="C81" s="12" t="s">
        <v>36</v>
      </c>
      <c r="D81" s="12" t="s">
        <v>37</v>
      </c>
      <c r="E81" s="12" t="s">
        <v>38</v>
      </c>
      <c r="F81" s="12" t="s">
        <v>38</v>
      </c>
      <c r="G81" s="12" t="s">
        <v>193</v>
      </c>
      <c r="H81" s="12">
        <v>35</v>
      </c>
      <c r="I81" s="12">
        <v>15</v>
      </c>
      <c r="J81" s="12" t="s">
        <v>41</v>
      </c>
      <c r="K81" s="12" t="s">
        <v>42</v>
      </c>
      <c r="L81" s="12" t="s">
        <v>43</v>
      </c>
      <c r="M81" s="12" t="s">
        <v>37</v>
      </c>
      <c r="N81" s="12" t="s">
        <v>36</v>
      </c>
      <c r="O81" s="12" t="s">
        <v>44</v>
      </c>
      <c r="P81" s="14" t="s">
        <v>43</v>
      </c>
      <c r="Q81" s="14" t="s">
        <v>37</v>
      </c>
      <c r="R81" s="12" t="s">
        <v>36</v>
      </c>
      <c r="S81" s="15" t="s">
        <v>40</v>
      </c>
      <c r="T81" s="12" t="s">
        <v>45</v>
      </c>
      <c r="U81" s="20">
        <v>3949.4304000000002</v>
      </c>
      <c r="V81" s="45"/>
      <c r="W81" s="17">
        <f t="shared" si="10"/>
        <v>0</v>
      </c>
      <c r="X81" s="45"/>
      <c r="Y81" s="47" t="s">
        <v>46</v>
      </c>
      <c r="Z81" s="45"/>
      <c r="AA81" s="51"/>
      <c r="AB81" s="51"/>
      <c r="AC81" s="52"/>
      <c r="AD81" s="51"/>
      <c r="AE81" s="51"/>
      <c r="AF81" s="17">
        <f t="shared" si="11"/>
        <v>0</v>
      </c>
      <c r="AG81" s="18">
        <f t="shared" si="12"/>
        <v>394.94304000000005</v>
      </c>
      <c r="AH81" s="45"/>
      <c r="AI81" s="17">
        <f t="shared" si="13"/>
        <v>0</v>
      </c>
      <c r="AJ81" s="45"/>
      <c r="AK81" s="47" t="s">
        <v>46</v>
      </c>
      <c r="AL81" s="45"/>
      <c r="AM81" s="12" t="s">
        <v>46</v>
      </c>
      <c r="AN81" s="12" t="s">
        <v>46</v>
      </c>
      <c r="AO81" s="17" t="s">
        <v>46</v>
      </c>
      <c r="AP81" s="51"/>
      <c r="AQ81" s="51"/>
      <c r="AR81" s="17">
        <f t="shared" si="14"/>
        <v>0</v>
      </c>
    </row>
    <row r="82" spans="1:44">
      <c r="A82" s="12">
        <v>76</v>
      </c>
      <c r="B82" s="13" t="s">
        <v>194</v>
      </c>
      <c r="C82" s="12" t="s">
        <v>36</v>
      </c>
      <c r="D82" s="12" t="s">
        <v>37</v>
      </c>
      <c r="E82" s="12" t="s">
        <v>38</v>
      </c>
      <c r="F82" s="12" t="s">
        <v>38</v>
      </c>
      <c r="G82" s="12" t="s">
        <v>195</v>
      </c>
      <c r="H82" s="12">
        <v>32</v>
      </c>
      <c r="I82" s="12">
        <v>14</v>
      </c>
      <c r="J82" s="12" t="s">
        <v>41</v>
      </c>
      <c r="K82" s="12" t="s">
        <v>42</v>
      </c>
      <c r="L82" s="12" t="s">
        <v>43</v>
      </c>
      <c r="M82" s="12" t="s">
        <v>37</v>
      </c>
      <c r="N82" s="12" t="s">
        <v>36</v>
      </c>
      <c r="O82" s="12" t="s">
        <v>44</v>
      </c>
      <c r="P82" s="14" t="s">
        <v>43</v>
      </c>
      <c r="Q82" s="14" t="s">
        <v>37</v>
      </c>
      <c r="R82" s="12" t="s">
        <v>36</v>
      </c>
      <c r="S82" s="15" t="s">
        <v>40</v>
      </c>
      <c r="T82" s="12" t="s">
        <v>45</v>
      </c>
      <c r="U82" s="20">
        <v>5665.2048000000004</v>
      </c>
      <c r="V82" s="45"/>
      <c r="W82" s="17">
        <f t="shared" si="10"/>
        <v>0</v>
      </c>
      <c r="X82" s="45"/>
      <c r="Y82" s="47" t="s">
        <v>46</v>
      </c>
      <c r="Z82" s="45"/>
      <c r="AA82" s="51"/>
      <c r="AB82" s="51"/>
      <c r="AC82" s="52"/>
      <c r="AD82" s="51"/>
      <c r="AE82" s="51"/>
      <c r="AF82" s="17">
        <f t="shared" si="11"/>
        <v>0</v>
      </c>
      <c r="AG82" s="18">
        <f t="shared" si="12"/>
        <v>566.52048000000002</v>
      </c>
      <c r="AH82" s="45"/>
      <c r="AI82" s="17">
        <f t="shared" si="13"/>
        <v>0</v>
      </c>
      <c r="AJ82" s="45"/>
      <c r="AK82" s="47" t="s">
        <v>46</v>
      </c>
      <c r="AL82" s="45"/>
      <c r="AM82" s="12" t="s">
        <v>46</v>
      </c>
      <c r="AN82" s="12" t="s">
        <v>46</v>
      </c>
      <c r="AO82" s="17" t="s">
        <v>46</v>
      </c>
      <c r="AP82" s="51"/>
      <c r="AQ82" s="51"/>
      <c r="AR82" s="17">
        <f t="shared" si="14"/>
        <v>0</v>
      </c>
    </row>
    <row r="83" spans="1:44">
      <c r="A83" s="12">
        <v>77</v>
      </c>
      <c r="B83" s="13" t="s">
        <v>196</v>
      </c>
      <c r="C83" s="12" t="s">
        <v>36</v>
      </c>
      <c r="D83" s="12" t="s">
        <v>37</v>
      </c>
      <c r="E83" s="12" t="s">
        <v>38</v>
      </c>
      <c r="F83" s="12" t="s">
        <v>38</v>
      </c>
      <c r="G83" s="12" t="s">
        <v>197</v>
      </c>
      <c r="H83" s="12">
        <v>32</v>
      </c>
      <c r="I83" s="12">
        <v>14</v>
      </c>
      <c r="J83" s="12" t="s">
        <v>41</v>
      </c>
      <c r="K83" s="12" t="s">
        <v>42</v>
      </c>
      <c r="L83" s="12" t="s">
        <v>43</v>
      </c>
      <c r="M83" s="12" t="s">
        <v>37</v>
      </c>
      <c r="N83" s="12" t="s">
        <v>36</v>
      </c>
      <c r="O83" s="12" t="s">
        <v>44</v>
      </c>
      <c r="P83" s="14" t="s">
        <v>43</v>
      </c>
      <c r="Q83" s="14" t="s">
        <v>37</v>
      </c>
      <c r="R83" s="12" t="s">
        <v>36</v>
      </c>
      <c r="S83" s="15" t="s">
        <v>40</v>
      </c>
      <c r="T83" s="12" t="s">
        <v>45</v>
      </c>
      <c r="U83" s="20">
        <v>2368.9584</v>
      </c>
      <c r="V83" s="45"/>
      <c r="W83" s="17">
        <f t="shared" si="10"/>
        <v>0</v>
      </c>
      <c r="X83" s="45"/>
      <c r="Y83" s="47" t="s">
        <v>46</v>
      </c>
      <c r="Z83" s="45"/>
      <c r="AA83" s="51"/>
      <c r="AB83" s="51"/>
      <c r="AC83" s="52"/>
      <c r="AD83" s="51"/>
      <c r="AE83" s="51"/>
      <c r="AF83" s="17">
        <f t="shared" si="11"/>
        <v>0</v>
      </c>
      <c r="AG83" s="18">
        <f t="shared" si="12"/>
        <v>236.89584000000002</v>
      </c>
      <c r="AH83" s="45"/>
      <c r="AI83" s="17">
        <f t="shared" si="13"/>
        <v>0</v>
      </c>
      <c r="AJ83" s="45"/>
      <c r="AK83" s="47" t="s">
        <v>46</v>
      </c>
      <c r="AL83" s="45"/>
      <c r="AM83" s="12" t="s">
        <v>46</v>
      </c>
      <c r="AN83" s="12" t="s">
        <v>46</v>
      </c>
      <c r="AO83" s="17" t="s">
        <v>46</v>
      </c>
      <c r="AP83" s="51"/>
      <c r="AQ83" s="51"/>
      <c r="AR83" s="17">
        <f t="shared" si="14"/>
        <v>0</v>
      </c>
    </row>
    <row r="84" spans="1:44">
      <c r="A84" s="12">
        <v>78</v>
      </c>
      <c r="B84" s="13" t="s">
        <v>198</v>
      </c>
      <c r="C84" s="12" t="s">
        <v>36</v>
      </c>
      <c r="D84" s="12" t="s">
        <v>37</v>
      </c>
      <c r="E84" s="12" t="s">
        <v>38</v>
      </c>
      <c r="F84" s="12" t="s">
        <v>38</v>
      </c>
      <c r="G84" s="12" t="s">
        <v>199</v>
      </c>
      <c r="H84" s="12">
        <v>50</v>
      </c>
      <c r="I84" s="12">
        <v>22</v>
      </c>
      <c r="J84" s="12" t="s">
        <v>41</v>
      </c>
      <c r="K84" s="12" t="s">
        <v>42</v>
      </c>
      <c r="L84" s="12" t="s">
        <v>43</v>
      </c>
      <c r="M84" s="12" t="s">
        <v>37</v>
      </c>
      <c r="N84" s="12" t="s">
        <v>36</v>
      </c>
      <c r="O84" s="12" t="s">
        <v>44</v>
      </c>
      <c r="P84" s="14" t="s">
        <v>43</v>
      </c>
      <c r="Q84" s="14" t="s">
        <v>37</v>
      </c>
      <c r="R84" s="12" t="s">
        <v>36</v>
      </c>
      <c r="S84" s="15" t="s">
        <v>40</v>
      </c>
      <c r="T84" s="12" t="s">
        <v>45</v>
      </c>
      <c r="U84" s="20">
        <v>20995.200000000001</v>
      </c>
      <c r="V84" s="45"/>
      <c r="W84" s="17">
        <f t="shared" si="10"/>
        <v>0</v>
      </c>
      <c r="X84" s="45"/>
      <c r="Y84" s="47" t="s">
        <v>46</v>
      </c>
      <c r="Z84" s="45"/>
      <c r="AA84" s="51"/>
      <c r="AB84" s="51"/>
      <c r="AC84" s="52"/>
      <c r="AD84" s="51"/>
      <c r="AE84" s="51"/>
      <c r="AF84" s="17">
        <f t="shared" si="11"/>
        <v>0</v>
      </c>
      <c r="AG84" s="18">
        <f t="shared" si="12"/>
        <v>2099.52</v>
      </c>
      <c r="AH84" s="45"/>
      <c r="AI84" s="17">
        <f t="shared" si="13"/>
        <v>0</v>
      </c>
      <c r="AJ84" s="45"/>
      <c r="AK84" s="47" t="s">
        <v>46</v>
      </c>
      <c r="AL84" s="45"/>
      <c r="AM84" s="12" t="s">
        <v>46</v>
      </c>
      <c r="AN84" s="12" t="s">
        <v>46</v>
      </c>
      <c r="AO84" s="17" t="s">
        <v>46</v>
      </c>
      <c r="AP84" s="51"/>
      <c r="AQ84" s="51"/>
      <c r="AR84" s="17">
        <f t="shared" si="14"/>
        <v>0</v>
      </c>
    </row>
    <row r="85" spans="1:44">
      <c r="A85" s="12">
        <v>79</v>
      </c>
      <c r="B85" s="13" t="s">
        <v>200</v>
      </c>
      <c r="C85" s="12" t="s">
        <v>36</v>
      </c>
      <c r="D85" s="12" t="s">
        <v>37</v>
      </c>
      <c r="E85" s="12" t="s">
        <v>38</v>
      </c>
      <c r="F85" s="12" t="s">
        <v>38</v>
      </c>
      <c r="G85" s="12" t="s">
        <v>201</v>
      </c>
      <c r="H85" s="12">
        <v>40</v>
      </c>
      <c r="I85" s="12">
        <v>17</v>
      </c>
      <c r="J85" s="12" t="s">
        <v>41</v>
      </c>
      <c r="K85" s="12" t="s">
        <v>42</v>
      </c>
      <c r="L85" s="12" t="s">
        <v>43</v>
      </c>
      <c r="M85" s="12" t="s">
        <v>37</v>
      </c>
      <c r="N85" s="12" t="s">
        <v>36</v>
      </c>
      <c r="O85" s="12" t="s">
        <v>44</v>
      </c>
      <c r="P85" s="14" t="s">
        <v>43</v>
      </c>
      <c r="Q85" s="14" t="s">
        <v>37</v>
      </c>
      <c r="R85" s="12" t="s">
        <v>36</v>
      </c>
      <c r="S85" s="15" t="s">
        <v>40</v>
      </c>
      <c r="T85" s="12" t="s">
        <v>45</v>
      </c>
      <c r="U85" s="20">
        <v>10827.108</v>
      </c>
      <c r="V85" s="45"/>
      <c r="W85" s="17">
        <f t="shared" si="10"/>
        <v>0</v>
      </c>
      <c r="X85" s="45"/>
      <c r="Y85" s="47" t="s">
        <v>46</v>
      </c>
      <c r="Z85" s="45"/>
      <c r="AA85" s="51"/>
      <c r="AB85" s="51"/>
      <c r="AC85" s="52"/>
      <c r="AD85" s="51"/>
      <c r="AE85" s="51"/>
      <c r="AF85" s="17">
        <f t="shared" si="11"/>
        <v>0</v>
      </c>
      <c r="AG85" s="18">
        <f t="shared" si="12"/>
        <v>1082.7108000000001</v>
      </c>
      <c r="AH85" s="45"/>
      <c r="AI85" s="17">
        <f t="shared" si="13"/>
        <v>0</v>
      </c>
      <c r="AJ85" s="45"/>
      <c r="AK85" s="47" t="s">
        <v>46</v>
      </c>
      <c r="AL85" s="45"/>
      <c r="AM85" s="12" t="s">
        <v>46</v>
      </c>
      <c r="AN85" s="12" t="s">
        <v>46</v>
      </c>
      <c r="AO85" s="17" t="s">
        <v>46</v>
      </c>
      <c r="AP85" s="51"/>
      <c r="AQ85" s="51"/>
      <c r="AR85" s="17">
        <f t="shared" si="14"/>
        <v>0</v>
      </c>
    </row>
    <row r="86" spans="1:44">
      <c r="A86" s="12">
        <v>80</v>
      </c>
      <c r="B86" s="22" t="s">
        <v>202</v>
      </c>
      <c r="C86" s="12" t="s">
        <v>36</v>
      </c>
      <c r="D86" s="12" t="s">
        <v>37</v>
      </c>
      <c r="E86" s="12" t="s">
        <v>38</v>
      </c>
      <c r="F86" s="12" t="s">
        <v>38</v>
      </c>
      <c r="G86" s="12" t="s">
        <v>203</v>
      </c>
      <c r="H86" s="12">
        <v>16</v>
      </c>
      <c r="I86" s="12">
        <v>2</v>
      </c>
      <c r="J86" s="12" t="s">
        <v>41</v>
      </c>
      <c r="K86" s="12" t="s">
        <v>42</v>
      </c>
      <c r="L86" s="12" t="s">
        <v>43</v>
      </c>
      <c r="M86" s="12" t="s">
        <v>37</v>
      </c>
      <c r="N86" s="12" t="s">
        <v>36</v>
      </c>
      <c r="O86" s="14" t="s">
        <v>44</v>
      </c>
      <c r="P86" s="14" t="s">
        <v>43</v>
      </c>
      <c r="Q86" s="12" t="s">
        <v>37</v>
      </c>
      <c r="R86" s="12" t="s">
        <v>36</v>
      </c>
      <c r="S86" s="15" t="s">
        <v>40</v>
      </c>
      <c r="T86" s="14" t="s">
        <v>45</v>
      </c>
      <c r="U86" s="20">
        <v>1483.6608000000001</v>
      </c>
      <c r="V86" s="45"/>
      <c r="W86" s="17">
        <f t="shared" si="10"/>
        <v>0</v>
      </c>
      <c r="X86" s="45"/>
      <c r="Y86" s="47" t="s">
        <v>46</v>
      </c>
      <c r="Z86" s="45"/>
      <c r="AA86" s="51"/>
      <c r="AB86" s="51"/>
      <c r="AC86" s="52"/>
      <c r="AD86" s="51"/>
      <c r="AE86" s="51"/>
      <c r="AF86" s="17">
        <f t="shared" si="11"/>
        <v>0</v>
      </c>
      <c r="AG86" s="18">
        <f t="shared" si="12"/>
        <v>148.36608000000001</v>
      </c>
      <c r="AH86" s="45"/>
      <c r="AI86" s="17">
        <f t="shared" si="13"/>
        <v>0</v>
      </c>
      <c r="AJ86" s="45"/>
      <c r="AK86" s="47" t="s">
        <v>46</v>
      </c>
      <c r="AL86" s="45"/>
      <c r="AM86" s="12" t="s">
        <v>46</v>
      </c>
      <c r="AN86" s="12" t="s">
        <v>46</v>
      </c>
      <c r="AO86" s="17" t="s">
        <v>46</v>
      </c>
      <c r="AP86" s="51"/>
      <c r="AQ86" s="51"/>
      <c r="AR86" s="17">
        <f t="shared" si="14"/>
        <v>0</v>
      </c>
    </row>
    <row r="87" spans="1:44">
      <c r="A87" s="12">
        <v>81</v>
      </c>
      <c r="B87" s="13" t="s">
        <v>204</v>
      </c>
      <c r="C87" s="12" t="s">
        <v>36</v>
      </c>
      <c r="D87" s="12" t="s">
        <v>37</v>
      </c>
      <c r="E87" s="12" t="s">
        <v>38</v>
      </c>
      <c r="F87" s="12" t="s">
        <v>38</v>
      </c>
      <c r="G87" s="12" t="s">
        <v>205</v>
      </c>
      <c r="H87" s="12">
        <v>32</v>
      </c>
      <c r="I87" s="12">
        <v>5</v>
      </c>
      <c r="J87" s="12" t="s">
        <v>41</v>
      </c>
      <c r="K87" s="12" t="s">
        <v>42</v>
      </c>
      <c r="L87" s="12" t="s">
        <v>43</v>
      </c>
      <c r="M87" s="12" t="s">
        <v>37</v>
      </c>
      <c r="N87" s="12" t="s">
        <v>36</v>
      </c>
      <c r="O87" s="12" t="s">
        <v>44</v>
      </c>
      <c r="P87" s="14" t="s">
        <v>43</v>
      </c>
      <c r="Q87" s="14" t="s">
        <v>37</v>
      </c>
      <c r="R87" s="12" t="s">
        <v>36</v>
      </c>
      <c r="S87" s="15" t="s">
        <v>40</v>
      </c>
      <c r="T87" s="12" t="s">
        <v>45</v>
      </c>
      <c r="U87" s="20">
        <v>2043.5328</v>
      </c>
      <c r="V87" s="45"/>
      <c r="W87" s="17">
        <f t="shared" si="10"/>
        <v>0</v>
      </c>
      <c r="X87" s="45"/>
      <c r="Y87" s="47" t="s">
        <v>46</v>
      </c>
      <c r="Z87" s="45"/>
      <c r="AA87" s="51"/>
      <c r="AB87" s="51"/>
      <c r="AC87" s="52"/>
      <c r="AD87" s="51"/>
      <c r="AE87" s="51"/>
      <c r="AF87" s="17">
        <f t="shared" si="11"/>
        <v>0</v>
      </c>
      <c r="AG87" s="18">
        <f t="shared" si="12"/>
        <v>204.35328000000001</v>
      </c>
      <c r="AH87" s="45"/>
      <c r="AI87" s="17">
        <f t="shared" si="13"/>
        <v>0</v>
      </c>
      <c r="AJ87" s="45"/>
      <c r="AK87" s="47" t="s">
        <v>46</v>
      </c>
      <c r="AL87" s="45"/>
      <c r="AM87" s="12" t="s">
        <v>46</v>
      </c>
      <c r="AN87" s="12" t="s">
        <v>46</v>
      </c>
      <c r="AO87" s="17" t="s">
        <v>46</v>
      </c>
      <c r="AP87" s="51"/>
      <c r="AQ87" s="51"/>
      <c r="AR87" s="17">
        <f t="shared" si="14"/>
        <v>0</v>
      </c>
    </row>
    <row r="88" spans="1:44">
      <c r="A88" s="12">
        <v>82</v>
      </c>
      <c r="B88" s="13" t="s">
        <v>206</v>
      </c>
      <c r="C88" s="12" t="s">
        <v>36</v>
      </c>
      <c r="D88" s="12" t="s">
        <v>37</v>
      </c>
      <c r="E88" s="12" t="s">
        <v>38</v>
      </c>
      <c r="F88" s="12" t="s">
        <v>38</v>
      </c>
      <c r="G88" s="12" t="s">
        <v>207</v>
      </c>
      <c r="H88" s="12">
        <v>32</v>
      </c>
      <c r="I88" s="12">
        <v>14</v>
      </c>
      <c r="J88" s="12" t="s">
        <v>41</v>
      </c>
      <c r="K88" s="12" t="s">
        <v>42</v>
      </c>
      <c r="L88" s="12" t="s">
        <v>43</v>
      </c>
      <c r="M88" s="12" t="s">
        <v>37</v>
      </c>
      <c r="N88" s="12" t="s">
        <v>36</v>
      </c>
      <c r="O88" s="12" t="s">
        <v>44</v>
      </c>
      <c r="P88" s="14" t="s">
        <v>43</v>
      </c>
      <c r="Q88" s="14" t="s">
        <v>37</v>
      </c>
      <c r="R88" s="12" t="s">
        <v>36</v>
      </c>
      <c r="S88" s="15" t="s">
        <v>40</v>
      </c>
      <c r="T88" s="12" t="s">
        <v>45</v>
      </c>
      <c r="U88" s="20">
        <v>13212.9792</v>
      </c>
      <c r="V88" s="45"/>
      <c r="W88" s="17">
        <f t="shared" si="10"/>
        <v>0</v>
      </c>
      <c r="X88" s="45"/>
      <c r="Y88" s="47" t="s">
        <v>46</v>
      </c>
      <c r="Z88" s="45"/>
      <c r="AA88" s="51"/>
      <c r="AB88" s="51"/>
      <c r="AC88" s="52"/>
      <c r="AD88" s="51"/>
      <c r="AE88" s="51"/>
      <c r="AF88" s="17">
        <f t="shared" si="11"/>
        <v>0</v>
      </c>
      <c r="AG88" s="18">
        <f t="shared" si="12"/>
        <v>1321.29792</v>
      </c>
      <c r="AH88" s="45"/>
      <c r="AI88" s="17">
        <f t="shared" si="13"/>
        <v>0</v>
      </c>
      <c r="AJ88" s="45"/>
      <c r="AK88" s="47" t="s">
        <v>46</v>
      </c>
      <c r="AL88" s="45"/>
      <c r="AM88" s="12" t="s">
        <v>46</v>
      </c>
      <c r="AN88" s="12" t="s">
        <v>46</v>
      </c>
      <c r="AO88" s="17" t="s">
        <v>46</v>
      </c>
      <c r="AP88" s="51"/>
      <c r="AQ88" s="51"/>
      <c r="AR88" s="17">
        <f t="shared" si="14"/>
        <v>0</v>
      </c>
    </row>
    <row r="89" spans="1:44">
      <c r="A89" s="12">
        <v>83</v>
      </c>
      <c r="B89" s="13" t="s">
        <v>208</v>
      </c>
      <c r="C89" s="12" t="s">
        <v>36</v>
      </c>
      <c r="D89" s="12" t="s">
        <v>37</v>
      </c>
      <c r="E89" s="12" t="s">
        <v>38</v>
      </c>
      <c r="F89" s="12" t="s">
        <v>38</v>
      </c>
      <c r="G89" s="12" t="s">
        <v>209</v>
      </c>
      <c r="H89" s="12">
        <v>32</v>
      </c>
      <c r="I89" s="12">
        <v>14</v>
      </c>
      <c r="J89" s="12" t="s">
        <v>41</v>
      </c>
      <c r="K89" s="12" t="s">
        <v>42</v>
      </c>
      <c r="L89" s="12" t="s">
        <v>43</v>
      </c>
      <c r="M89" s="12" t="s">
        <v>37</v>
      </c>
      <c r="N89" s="12" t="s">
        <v>36</v>
      </c>
      <c r="O89" s="12" t="s">
        <v>44</v>
      </c>
      <c r="P89" s="14" t="s">
        <v>43</v>
      </c>
      <c r="Q89" s="14" t="s">
        <v>37</v>
      </c>
      <c r="R89" s="12" t="s">
        <v>36</v>
      </c>
      <c r="S89" s="15" t="s">
        <v>40</v>
      </c>
      <c r="T89" s="12" t="s">
        <v>45</v>
      </c>
      <c r="U89" s="20">
        <v>14154.263999999999</v>
      </c>
      <c r="V89" s="45"/>
      <c r="W89" s="17">
        <f t="shared" si="10"/>
        <v>0</v>
      </c>
      <c r="X89" s="45"/>
      <c r="Y89" s="47" t="s">
        <v>46</v>
      </c>
      <c r="Z89" s="45"/>
      <c r="AA89" s="51"/>
      <c r="AB89" s="51"/>
      <c r="AC89" s="52"/>
      <c r="AD89" s="51"/>
      <c r="AE89" s="51"/>
      <c r="AF89" s="17">
        <f t="shared" si="11"/>
        <v>0</v>
      </c>
      <c r="AG89" s="18">
        <f t="shared" si="12"/>
        <v>1415.4264000000001</v>
      </c>
      <c r="AH89" s="45"/>
      <c r="AI89" s="17">
        <f t="shared" si="13"/>
        <v>0</v>
      </c>
      <c r="AJ89" s="45"/>
      <c r="AK89" s="47" t="s">
        <v>46</v>
      </c>
      <c r="AL89" s="45"/>
      <c r="AM89" s="12" t="s">
        <v>46</v>
      </c>
      <c r="AN89" s="12" t="s">
        <v>46</v>
      </c>
      <c r="AO89" s="17" t="s">
        <v>46</v>
      </c>
      <c r="AP89" s="51"/>
      <c r="AQ89" s="51"/>
      <c r="AR89" s="17">
        <f t="shared" si="14"/>
        <v>0</v>
      </c>
    </row>
    <row r="90" spans="1:44">
      <c r="A90" s="12">
        <v>84</v>
      </c>
      <c r="B90" s="13" t="s">
        <v>210</v>
      </c>
      <c r="C90" s="12" t="s">
        <v>36</v>
      </c>
      <c r="D90" s="12" t="s">
        <v>37</v>
      </c>
      <c r="E90" s="12" t="s">
        <v>38</v>
      </c>
      <c r="F90" s="12" t="s">
        <v>38</v>
      </c>
      <c r="G90" s="12" t="s">
        <v>211</v>
      </c>
      <c r="H90" s="12">
        <v>32</v>
      </c>
      <c r="I90" s="12">
        <v>5</v>
      </c>
      <c r="J90" s="12" t="s">
        <v>41</v>
      </c>
      <c r="K90" s="12" t="s">
        <v>42</v>
      </c>
      <c r="L90" s="12" t="s">
        <v>43</v>
      </c>
      <c r="M90" s="12" t="s">
        <v>37</v>
      </c>
      <c r="N90" s="12" t="s">
        <v>36</v>
      </c>
      <c r="O90" s="12" t="s">
        <v>44</v>
      </c>
      <c r="P90" s="14" t="s">
        <v>43</v>
      </c>
      <c r="Q90" s="14" t="s">
        <v>37</v>
      </c>
      <c r="R90" s="12" t="s">
        <v>36</v>
      </c>
      <c r="S90" s="15" t="s">
        <v>40</v>
      </c>
      <c r="T90" s="12" t="s">
        <v>45</v>
      </c>
      <c r="U90" s="20">
        <v>10392.624</v>
      </c>
      <c r="V90" s="45"/>
      <c r="W90" s="17">
        <f t="shared" si="10"/>
        <v>0</v>
      </c>
      <c r="X90" s="45"/>
      <c r="Y90" s="47" t="s">
        <v>46</v>
      </c>
      <c r="Z90" s="45"/>
      <c r="AA90" s="51"/>
      <c r="AB90" s="51"/>
      <c r="AC90" s="52"/>
      <c r="AD90" s="51"/>
      <c r="AE90" s="51"/>
      <c r="AF90" s="17">
        <f t="shared" si="11"/>
        <v>0</v>
      </c>
      <c r="AG90" s="18">
        <f t="shared" si="12"/>
        <v>1039.2624000000001</v>
      </c>
      <c r="AH90" s="45"/>
      <c r="AI90" s="17">
        <f t="shared" si="13"/>
        <v>0</v>
      </c>
      <c r="AJ90" s="45"/>
      <c r="AK90" s="47" t="s">
        <v>46</v>
      </c>
      <c r="AL90" s="45"/>
      <c r="AM90" s="12" t="s">
        <v>46</v>
      </c>
      <c r="AN90" s="12" t="s">
        <v>46</v>
      </c>
      <c r="AO90" s="17" t="s">
        <v>46</v>
      </c>
      <c r="AP90" s="51"/>
      <c r="AQ90" s="51"/>
      <c r="AR90" s="17">
        <f t="shared" si="14"/>
        <v>0</v>
      </c>
    </row>
    <row r="91" spans="1:44">
      <c r="A91" s="12">
        <v>85</v>
      </c>
      <c r="B91" s="13" t="s">
        <v>212</v>
      </c>
      <c r="C91" s="12" t="s">
        <v>36</v>
      </c>
      <c r="D91" s="12" t="s">
        <v>37</v>
      </c>
      <c r="E91" s="12" t="s">
        <v>38</v>
      </c>
      <c r="F91" s="12" t="s">
        <v>38</v>
      </c>
      <c r="G91" s="12" t="s">
        <v>213</v>
      </c>
      <c r="H91" s="12">
        <v>20</v>
      </c>
      <c r="I91" s="12">
        <v>3</v>
      </c>
      <c r="J91" s="12" t="s">
        <v>41</v>
      </c>
      <c r="K91" s="12" t="s">
        <v>42</v>
      </c>
      <c r="L91" s="12" t="s">
        <v>43</v>
      </c>
      <c r="M91" s="12" t="s">
        <v>37</v>
      </c>
      <c r="N91" s="12" t="s">
        <v>36</v>
      </c>
      <c r="O91" s="12" t="s">
        <v>44</v>
      </c>
      <c r="P91" s="14" t="s">
        <v>43</v>
      </c>
      <c r="Q91" s="14" t="s">
        <v>37</v>
      </c>
      <c r="R91" s="12" t="s">
        <v>36</v>
      </c>
      <c r="S91" s="15" t="s">
        <v>40</v>
      </c>
      <c r="T91" s="12" t="s">
        <v>45</v>
      </c>
      <c r="U91" s="20">
        <v>3306.7440000000001</v>
      </c>
      <c r="V91" s="45"/>
      <c r="W91" s="17">
        <f t="shared" si="10"/>
        <v>0</v>
      </c>
      <c r="X91" s="45"/>
      <c r="Y91" s="47" t="s">
        <v>46</v>
      </c>
      <c r="Z91" s="45"/>
      <c r="AA91" s="51"/>
      <c r="AB91" s="51"/>
      <c r="AC91" s="52"/>
      <c r="AD91" s="51"/>
      <c r="AE91" s="51"/>
      <c r="AF91" s="17">
        <f t="shared" si="11"/>
        <v>0</v>
      </c>
      <c r="AG91" s="18">
        <f t="shared" si="12"/>
        <v>330.67440000000005</v>
      </c>
      <c r="AH91" s="45"/>
      <c r="AI91" s="17">
        <f t="shared" si="13"/>
        <v>0</v>
      </c>
      <c r="AJ91" s="45"/>
      <c r="AK91" s="47" t="s">
        <v>46</v>
      </c>
      <c r="AL91" s="45"/>
      <c r="AM91" s="12" t="s">
        <v>46</v>
      </c>
      <c r="AN91" s="12" t="s">
        <v>46</v>
      </c>
      <c r="AO91" s="17" t="s">
        <v>46</v>
      </c>
      <c r="AP91" s="51"/>
      <c r="AQ91" s="51"/>
      <c r="AR91" s="17">
        <f t="shared" si="14"/>
        <v>0</v>
      </c>
    </row>
    <row r="92" spans="1:44">
      <c r="A92" s="12">
        <v>86</v>
      </c>
      <c r="B92" s="13" t="s">
        <v>214</v>
      </c>
      <c r="C92" s="12" t="s">
        <v>36</v>
      </c>
      <c r="D92" s="12" t="s">
        <v>37</v>
      </c>
      <c r="E92" s="12" t="s">
        <v>38</v>
      </c>
      <c r="F92" s="12" t="s">
        <v>38</v>
      </c>
      <c r="G92" s="12" t="s">
        <v>215</v>
      </c>
      <c r="H92" s="12">
        <v>10</v>
      </c>
      <c r="I92" s="12">
        <v>1</v>
      </c>
      <c r="J92" s="12" t="s">
        <v>41</v>
      </c>
      <c r="K92" s="12" t="s">
        <v>42</v>
      </c>
      <c r="L92" s="12" t="s">
        <v>43</v>
      </c>
      <c r="M92" s="12" t="s">
        <v>37</v>
      </c>
      <c r="N92" s="12" t="s">
        <v>36</v>
      </c>
      <c r="O92" s="12" t="s">
        <v>44</v>
      </c>
      <c r="P92" s="14" t="s">
        <v>43</v>
      </c>
      <c r="Q92" s="14" t="s">
        <v>37</v>
      </c>
      <c r="R92" s="12" t="s">
        <v>36</v>
      </c>
      <c r="S92" s="15" t="s">
        <v>40</v>
      </c>
      <c r="T92" s="12" t="s">
        <v>45</v>
      </c>
      <c r="U92" s="20">
        <v>1525.6512</v>
      </c>
      <c r="V92" s="45"/>
      <c r="W92" s="17">
        <f t="shared" si="10"/>
        <v>0</v>
      </c>
      <c r="X92" s="45"/>
      <c r="Y92" s="47" t="s">
        <v>46</v>
      </c>
      <c r="Z92" s="45"/>
      <c r="AA92" s="51"/>
      <c r="AB92" s="51"/>
      <c r="AC92" s="52"/>
      <c r="AD92" s="51"/>
      <c r="AE92" s="51"/>
      <c r="AF92" s="17">
        <f t="shared" si="11"/>
        <v>0</v>
      </c>
      <c r="AG92" s="18">
        <f t="shared" si="12"/>
        <v>152.56512000000001</v>
      </c>
      <c r="AH92" s="45"/>
      <c r="AI92" s="17">
        <f t="shared" si="13"/>
        <v>0</v>
      </c>
      <c r="AJ92" s="45"/>
      <c r="AK92" s="47" t="s">
        <v>46</v>
      </c>
      <c r="AL92" s="45"/>
      <c r="AM92" s="12" t="s">
        <v>46</v>
      </c>
      <c r="AN92" s="12" t="s">
        <v>46</v>
      </c>
      <c r="AO92" s="17" t="s">
        <v>46</v>
      </c>
      <c r="AP92" s="51"/>
      <c r="AQ92" s="51"/>
      <c r="AR92" s="17">
        <f t="shared" si="14"/>
        <v>0</v>
      </c>
    </row>
    <row r="93" spans="1:44">
      <c r="A93" s="12">
        <v>87</v>
      </c>
      <c r="B93" s="13" t="s">
        <v>216</v>
      </c>
      <c r="C93" s="12" t="s">
        <v>36</v>
      </c>
      <c r="D93" s="12" t="s">
        <v>37</v>
      </c>
      <c r="E93" s="12" t="s">
        <v>38</v>
      </c>
      <c r="F93" s="12" t="s">
        <v>38</v>
      </c>
      <c r="G93" s="12" t="s">
        <v>217</v>
      </c>
      <c r="H93" s="12">
        <v>32</v>
      </c>
      <c r="I93" s="12">
        <v>14</v>
      </c>
      <c r="J93" s="12" t="s">
        <v>41</v>
      </c>
      <c r="K93" s="12" t="s">
        <v>42</v>
      </c>
      <c r="L93" s="12" t="s">
        <v>43</v>
      </c>
      <c r="M93" s="12" t="s">
        <v>37</v>
      </c>
      <c r="N93" s="12" t="s">
        <v>36</v>
      </c>
      <c r="O93" s="12" t="s">
        <v>44</v>
      </c>
      <c r="P93" s="14" t="s">
        <v>43</v>
      </c>
      <c r="Q93" s="14" t="s">
        <v>37</v>
      </c>
      <c r="R93" s="12" t="s">
        <v>36</v>
      </c>
      <c r="S93" s="15" t="s">
        <v>40</v>
      </c>
      <c r="T93" s="12" t="s">
        <v>45</v>
      </c>
      <c r="U93" s="20">
        <v>7610.76</v>
      </c>
      <c r="V93" s="45"/>
      <c r="W93" s="17">
        <f t="shared" si="10"/>
        <v>0</v>
      </c>
      <c r="X93" s="45"/>
      <c r="Y93" s="47" t="s">
        <v>46</v>
      </c>
      <c r="Z93" s="45"/>
      <c r="AA93" s="51"/>
      <c r="AB93" s="51"/>
      <c r="AC93" s="52"/>
      <c r="AD93" s="51"/>
      <c r="AE93" s="51"/>
      <c r="AF93" s="17">
        <f t="shared" si="11"/>
        <v>0</v>
      </c>
      <c r="AG93" s="18">
        <f t="shared" si="12"/>
        <v>761.07600000000002</v>
      </c>
      <c r="AH93" s="45"/>
      <c r="AI93" s="17">
        <f t="shared" si="13"/>
        <v>0</v>
      </c>
      <c r="AJ93" s="45"/>
      <c r="AK93" s="47" t="s">
        <v>46</v>
      </c>
      <c r="AL93" s="45"/>
      <c r="AM93" s="12" t="s">
        <v>46</v>
      </c>
      <c r="AN93" s="12" t="s">
        <v>46</v>
      </c>
      <c r="AO93" s="17" t="s">
        <v>46</v>
      </c>
      <c r="AP93" s="51"/>
      <c r="AQ93" s="51"/>
      <c r="AR93" s="17">
        <f t="shared" si="14"/>
        <v>0</v>
      </c>
    </row>
    <row r="94" spans="1:44">
      <c r="A94" s="12">
        <v>88</v>
      </c>
      <c r="B94" s="13" t="s">
        <v>218</v>
      </c>
      <c r="C94" s="12" t="s">
        <v>36</v>
      </c>
      <c r="D94" s="12" t="s">
        <v>37</v>
      </c>
      <c r="E94" s="12" t="s">
        <v>38</v>
      </c>
      <c r="F94" s="12" t="s">
        <v>38</v>
      </c>
      <c r="G94" s="12" t="s">
        <v>219</v>
      </c>
      <c r="H94" s="12">
        <v>35</v>
      </c>
      <c r="I94" s="12">
        <v>15</v>
      </c>
      <c r="J94" s="12" t="s">
        <v>41</v>
      </c>
      <c r="K94" s="12" t="s">
        <v>42</v>
      </c>
      <c r="L94" s="12" t="s">
        <v>43</v>
      </c>
      <c r="M94" s="12" t="s">
        <v>37</v>
      </c>
      <c r="N94" s="12" t="s">
        <v>36</v>
      </c>
      <c r="O94" s="12" t="s">
        <v>44</v>
      </c>
      <c r="P94" s="14" t="s">
        <v>43</v>
      </c>
      <c r="Q94" s="14" t="s">
        <v>37</v>
      </c>
      <c r="R94" s="12" t="s">
        <v>36</v>
      </c>
      <c r="S94" s="15" t="s">
        <v>40</v>
      </c>
      <c r="T94" s="12" t="s">
        <v>45</v>
      </c>
      <c r="U94" s="20">
        <v>15186.528</v>
      </c>
      <c r="V94" s="45"/>
      <c r="W94" s="17">
        <f t="shared" si="10"/>
        <v>0</v>
      </c>
      <c r="X94" s="45"/>
      <c r="Y94" s="47" t="s">
        <v>46</v>
      </c>
      <c r="Z94" s="45"/>
      <c r="AA94" s="51"/>
      <c r="AB94" s="51"/>
      <c r="AC94" s="52"/>
      <c r="AD94" s="51"/>
      <c r="AE94" s="51"/>
      <c r="AF94" s="17">
        <f t="shared" si="11"/>
        <v>0</v>
      </c>
      <c r="AG94" s="18">
        <f t="shared" si="12"/>
        <v>1518.6528000000001</v>
      </c>
      <c r="AH94" s="45"/>
      <c r="AI94" s="17">
        <f t="shared" si="13"/>
        <v>0</v>
      </c>
      <c r="AJ94" s="45"/>
      <c r="AK94" s="47" t="s">
        <v>46</v>
      </c>
      <c r="AL94" s="45"/>
      <c r="AM94" s="12" t="s">
        <v>46</v>
      </c>
      <c r="AN94" s="12" t="s">
        <v>46</v>
      </c>
      <c r="AO94" s="17" t="s">
        <v>46</v>
      </c>
      <c r="AP94" s="51"/>
      <c r="AQ94" s="51"/>
      <c r="AR94" s="17">
        <f t="shared" si="14"/>
        <v>0</v>
      </c>
    </row>
    <row r="95" spans="1:44">
      <c r="A95" s="12">
        <v>89</v>
      </c>
      <c r="B95" s="13" t="s">
        <v>220</v>
      </c>
      <c r="C95" s="12" t="s">
        <v>36</v>
      </c>
      <c r="D95" s="12" t="s">
        <v>37</v>
      </c>
      <c r="E95" s="12" t="s">
        <v>38</v>
      </c>
      <c r="F95" s="12" t="s">
        <v>38</v>
      </c>
      <c r="G95" s="12" t="s">
        <v>221</v>
      </c>
      <c r="H95" s="12">
        <v>25</v>
      </c>
      <c r="I95" s="12">
        <v>4</v>
      </c>
      <c r="J95" s="12" t="s">
        <v>41</v>
      </c>
      <c r="K95" s="12" t="s">
        <v>42</v>
      </c>
      <c r="L95" s="12" t="s">
        <v>43</v>
      </c>
      <c r="M95" s="12" t="s">
        <v>37</v>
      </c>
      <c r="N95" s="12" t="s">
        <v>36</v>
      </c>
      <c r="O95" s="12" t="s">
        <v>44</v>
      </c>
      <c r="P95" s="14" t="s">
        <v>43</v>
      </c>
      <c r="Q95" s="14" t="s">
        <v>37</v>
      </c>
      <c r="R95" s="12" t="s">
        <v>36</v>
      </c>
      <c r="S95" s="15" t="s">
        <v>40</v>
      </c>
      <c r="T95" s="12" t="s">
        <v>45</v>
      </c>
      <c r="U95" s="20">
        <v>1091.7503999999999</v>
      </c>
      <c r="V95" s="45"/>
      <c r="W95" s="17">
        <f t="shared" si="10"/>
        <v>0</v>
      </c>
      <c r="X95" s="45"/>
      <c r="Y95" s="47" t="s">
        <v>46</v>
      </c>
      <c r="Z95" s="45"/>
      <c r="AA95" s="51"/>
      <c r="AB95" s="51"/>
      <c r="AC95" s="52"/>
      <c r="AD95" s="51"/>
      <c r="AE95" s="51"/>
      <c r="AF95" s="17">
        <f t="shared" si="11"/>
        <v>0</v>
      </c>
      <c r="AG95" s="18">
        <f t="shared" si="12"/>
        <v>109.17504</v>
      </c>
      <c r="AH95" s="45"/>
      <c r="AI95" s="17">
        <f t="shared" si="13"/>
        <v>0</v>
      </c>
      <c r="AJ95" s="45"/>
      <c r="AK95" s="47" t="s">
        <v>46</v>
      </c>
      <c r="AL95" s="45"/>
      <c r="AM95" s="12" t="s">
        <v>46</v>
      </c>
      <c r="AN95" s="12" t="s">
        <v>46</v>
      </c>
      <c r="AO95" s="17" t="s">
        <v>46</v>
      </c>
      <c r="AP95" s="51"/>
      <c r="AQ95" s="51"/>
      <c r="AR95" s="17">
        <f t="shared" si="14"/>
        <v>0</v>
      </c>
    </row>
    <row r="96" spans="1:44">
      <c r="A96" s="12">
        <v>90</v>
      </c>
      <c r="B96" s="13" t="s">
        <v>222</v>
      </c>
      <c r="C96" s="12" t="s">
        <v>36</v>
      </c>
      <c r="D96" s="12" t="s">
        <v>37</v>
      </c>
      <c r="E96" s="12" t="s">
        <v>38</v>
      </c>
      <c r="F96" s="12" t="s">
        <v>38</v>
      </c>
      <c r="G96" s="12" t="s">
        <v>223</v>
      </c>
      <c r="H96" s="12">
        <v>16</v>
      </c>
      <c r="I96" s="12">
        <v>2</v>
      </c>
      <c r="J96" s="12" t="s">
        <v>41</v>
      </c>
      <c r="K96" s="12" t="s">
        <v>42</v>
      </c>
      <c r="L96" s="12" t="s">
        <v>43</v>
      </c>
      <c r="M96" s="12" t="s">
        <v>37</v>
      </c>
      <c r="N96" s="12" t="s">
        <v>36</v>
      </c>
      <c r="O96" s="12" t="s">
        <v>44</v>
      </c>
      <c r="P96" s="14" t="s">
        <v>43</v>
      </c>
      <c r="Q96" s="14" t="s">
        <v>37</v>
      </c>
      <c r="R96" s="12" t="s">
        <v>36</v>
      </c>
      <c r="S96" s="15" t="s">
        <v>40</v>
      </c>
      <c r="T96" s="12" t="s">
        <v>45</v>
      </c>
      <c r="U96" s="20">
        <v>573.86879999999996</v>
      </c>
      <c r="V96" s="45"/>
      <c r="W96" s="17">
        <f t="shared" si="10"/>
        <v>0</v>
      </c>
      <c r="X96" s="45"/>
      <c r="Y96" s="47" t="s">
        <v>46</v>
      </c>
      <c r="Z96" s="45"/>
      <c r="AA96" s="51"/>
      <c r="AB96" s="51"/>
      <c r="AC96" s="52"/>
      <c r="AD96" s="51"/>
      <c r="AE96" s="51"/>
      <c r="AF96" s="17">
        <f t="shared" si="11"/>
        <v>0</v>
      </c>
      <c r="AG96" s="18">
        <f t="shared" si="12"/>
        <v>57.386879999999998</v>
      </c>
      <c r="AH96" s="45"/>
      <c r="AI96" s="17">
        <f t="shared" si="13"/>
        <v>0</v>
      </c>
      <c r="AJ96" s="45"/>
      <c r="AK96" s="47" t="s">
        <v>46</v>
      </c>
      <c r="AL96" s="45"/>
      <c r="AM96" s="12" t="s">
        <v>46</v>
      </c>
      <c r="AN96" s="12" t="s">
        <v>46</v>
      </c>
      <c r="AO96" s="17" t="s">
        <v>46</v>
      </c>
      <c r="AP96" s="51"/>
      <c r="AQ96" s="51"/>
      <c r="AR96" s="17">
        <f t="shared" si="14"/>
        <v>0</v>
      </c>
    </row>
    <row r="97" spans="1:44">
      <c r="A97" s="12">
        <v>91</v>
      </c>
      <c r="B97" s="13" t="s">
        <v>224</v>
      </c>
      <c r="C97" s="12" t="s">
        <v>36</v>
      </c>
      <c r="D97" s="12" t="s">
        <v>37</v>
      </c>
      <c r="E97" s="12" t="s">
        <v>38</v>
      </c>
      <c r="F97" s="12" t="s">
        <v>38</v>
      </c>
      <c r="G97" s="12" t="s">
        <v>225</v>
      </c>
      <c r="H97" s="12">
        <v>63</v>
      </c>
      <c r="I97" s="12">
        <v>27</v>
      </c>
      <c r="J97" s="12" t="s">
        <v>41</v>
      </c>
      <c r="K97" s="12" t="s">
        <v>42</v>
      </c>
      <c r="L97" s="12" t="s">
        <v>43</v>
      </c>
      <c r="M97" s="12" t="s">
        <v>37</v>
      </c>
      <c r="N97" s="12" t="s">
        <v>36</v>
      </c>
      <c r="O97" s="12" t="s">
        <v>44</v>
      </c>
      <c r="P97" s="14" t="s">
        <v>43</v>
      </c>
      <c r="Q97" s="14" t="s">
        <v>37</v>
      </c>
      <c r="R97" s="12" t="s">
        <v>36</v>
      </c>
      <c r="S97" s="15" t="s">
        <v>40</v>
      </c>
      <c r="T97" s="12" t="s">
        <v>45</v>
      </c>
      <c r="U97" s="20">
        <v>31492.799999999999</v>
      </c>
      <c r="V97" s="45"/>
      <c r="W97" s="17">
        <f t="shared" si="10"/>
        <v>0</v>
      </c>
      <c r="X97" s="45"/>
      <c r="Y97" s="47" t="s">
        <v>46</v>
      </c>
      <c r="Z97" s="45"/>
      <c r="AA97" s="51"/>
      <c r="AB97" s="51"/>
      <c r="AC97" s="52"/>
      <c r="AD97" s="51"/>
      <c r="AE97" s="51"/>
      <c r="AF97" s="17">
        <f t="shared" si="11"/>
        <v>0</v>
      </c>
      <c r="AG97" s="18">
        <f t="shared" si="12"/>
        <v>3149.28</v>
      </c>
      <c r="AH97" s="45"/>
      <c r="AI97" s="17">
        <f t="shared" si="13"/>
        <v>0</v>
      </c>
      <c r="AJ97" s="45"/>
      <c r="AK97" s="47" t="s">
        <v>46</v>
      </c>
      <c r="AL97" s="45"/>
      <c r="AM97" s="12" t="s">
        <v>46</v>
      </c>
      <c r="AN97" s="12" t="s">
        <v>46</v>
      </c>
      <c r="AO97" s="17" t="s">
        <v>46</v>
      </c>
      <c r="AP97" s="51"/>
      <c r="AQ97" s="51"/>
      <c r="AR97" s="17">
        <f t="shared" si="14"/>
        <v>0</v>
      </c>
    </row>
    <row r="98" spans="1:44">
      <c r="A98" s="12">
        <v>92</v>
      </c>
      <c r="B98" s="13" t="s">
        <v>226</v>
      </c>
      <c r="C98" s="12" t="s">
        <v>36</v>
      </c>
      <c r="D98" s="12" t="s">
        <v>37</v>
      </c>
      <c r="E98" s="12" t="s">
        <v>38</v>
      </c>
      <c r="F98" s="12" t="s">
        <v>38</v>
      </c>
      <c r="G98" s="12" t="s">
        <v>227</v>
      </c>
      <c r="H98" s="12">
        <v>40</v>
      </c>
      <c r="I98" s="12">
        <v>17</v>
      </c>
      <c r="J98" s="12" t="s">
        <v>41</v>
      </c>
      <c r="K98" s="12" t="s">
        <v>42</v>
      </c>
      <c r="L98" s="12" t="s">
        <v>43</v>
      </c>
      <c r="M98" s="12" t="s">
        <v>37</v>
      </c>
      <c r="N98" s="12" t="s">
        <v>36</v>
      </c>
      <c r="O98" s="12" t="s">
        <v>44</v>
      </c>
      <c r="P98" s="14" t="s">
        <v>43</v>
      </c>
      <c r="Q98" s="14" t="s">
        <v>37</v>
      </c>
      <c r="R98" s="23" t="s">
        <v>36</v>
      </c>
      <c r="S98" s="15" t="s">
        <v>40</v>
      </c>
      <c r="T98" s="12" t="s">
        <v>45</v>
      </c>
      <c r="U98" s="20">
        <v>5821.5024000000003</v>
      </c>
      <c r="V98" s="45"/>
      <c r="W98" s="17">
        <f t="shared" si="10"/>
        <v>0</v>
      </c>
      <c r="X98" s="45"/>
      <c r="Y98" s="47" t="s">
        <v>46</v>
      </c>
      <c r="Z98" s="45"/>
      <c r="AA98" s="51"/>
      <c r="AB98" s="51"/>
      <c r="AC98" s="52"/>
      <c r="AD98" s="51"/>
      <c r="AE98" s="51"/>
      <c r="AF98" s="17">
        <f t="shared" si="11"/>
        <v>0</v>
      </c>
      <c r="AG98" s="18">
        <f t="shared" si="12"/>
        <v>582.15024000000005</v>
      </c>
      <c r="AH98" s="45"/>
      <c r="AI98" s="17">
        <f t="shared" si="13"/>
        <v>0</v>
      </c>
      <c r="AJ98" s="45"/>
      <c r="AK98" s="47" t="s">
        <v>46</v>
      </c>
      <c r="AL98" s="45"/>
      <c r="AM98" s="12" t="s">
        <v>46</v>
      </c>
      <c r="AN98" s="12" t="s">
        <v>46</v>
      </c>
      <c r="AO98" s="17" t="s">
        <v>46</v>
      </c>
      <c r="AP98" s="51"/>
      <c r="AQ98" s="51"/>
      <c r="AR98" s="17">
        <f t="shared" si="14"/>
        <v>0</v>
      </c>
    </row>
    <row r="99" spans="1:44" s="31" customFormat="1">
      <c r="A99" s="24">
        <v>93</v>
      </c>
      <c r="B99" s="25" t="s">
        <v>228</v>
      </c>
      <c r="C99" s="24" t="s">
        <v>36</v>
      </c>
      <c r="D99" s="24" t="s">
        <v>37</v>
      </c>
      <c r="E99" s="24" t="s">
        <v>38</v>
      </c>
      <c r="F99" s="24" t="s">
        <v>38</v>
      </c>
      <c r="G99" s="24" t="s">
        <v>229</v>
      </c>
      <c r="H99" s="24">
        <v>13</v>
      </c>
      <c r="I99" s="24">
        <v>1</v>
      </c>
      <c r="J99" s="24" t="s">
        <v>41</v>
      </c>
      <c r="K99" s="24" t="s">
        <v>42</v>
      </c>
      <c r="L99" s="24" t="s">
        <v>43</v>
      </c>
      <c r="M99" s="24" t="s">
        <v>37</v>
      </c>
      <c r="N99" s="24" t="s">
        <v>36</v>
      </c>
      <c r="O99" s="24" t="s">
        <v>44</v>
      </c>
      <c r="P99" s="26" t="s">
        <v>43</v>
      </c>
      <c r="Q99" s="26" t="s">
        <v>37</v>
      </c>
      <c r="R99" s="27" t="s">
        <v>36</v>
      </c>
      <c r="S99" s="15" t="s">
        <v>40</v>
      </c>
      <c r="T99" s="24" t="s">
        <v>45</v>
      </c>
      <c r="U99" s="28">
        <v>1000</v>
      </c>
      <c r="V99" s="46"/>
      <c r="W99" s="29">
        <f t="shared" si="10"/>
        <v>0</v>
      </c>
      <c r="X99" s="46"/>
      <c r="Y99" s="48" t="s">
        <v>46</v>
      </c>
      <c r="Z99" s="46"/>
      <c r="AA99" s="48"/>
      <c r="AB99" s="48"/>
      <c r="AC99" s="53"/>
      <c r="AD99" s="48"/>
      <c r="AE99" s="48"/>
      <c r="AF99" s="29">
        <f t="shared" si="11"/>
        <v>0</v>
      </c>
      <c r="AG99" s="30">
        <f t="shared" si="12"/>
        <v>100</v>
      </c>
      <c r="AH99" s="46"/>
      <c r="AI99" s="29">
        <f t="shared" si="13"/>
        <v>0</v>
      </c>
      <c r="AJ99" s="46"/>
      <c r="AK99" s="48" t="s">
        <v>46</v>
      </c>
      <c r="AL99" s="46"/>
      <c r="AM99" s="24" t="s">
        <v>46</v>
      </c>
      <c r="AN99" s="24" t="s">
        <v>46</v>
      </c>
      <c r="AO99" s="29" t="s">
        <v>46</v>
      </c>
      <c r="AP99" s="48"/>
      <c r="AQ99" s="48"/>
      <c r="AR99" s="29">
        <f t="shared" si="14"/>
        <v>0</v>
      </c>
    </row>
    <row r="100" spans="1:44" s="31" customFormat="1">
      <c r="A100" s="24">
        <v>94</v>
      </c>
      <c r="B100" s="25" t="s">
        <v>230</v>
      </c>
      <c r="C100" s="24" t="s">
        <v>36</v>
      </c>
      <c r="D100" s="24" t="s">
        <v>37</v>
      </c>
      <c r="E100" s="24" t="s">
        <v>38</v>
      </c>
      <c r="F100" s="24" t="s">
        <v>38</v>
      </c>
      <c r="G100" s="24" t="s">
        <v>231</v>
      </c>
      <c r="H100" s="24">
        <v>16</v>
      </c>
      <c r="I100" s="24">
        <v>2</v>
      </c>
      <c r="J100" s="24" t="s">
        <v>41</v>
      </c>
      <c r="K100" s="24" t="s">
        <v>42</v>
      </c>
      <c r="L100" s="24" t="s">
        <v>43</v>
      </c>
      <c r="M100" s="24" t="s">
        <v>37</v>
      </c>
      <c r="N100" s="24" t="s">
        <v>36</v>
      </c>
      <c r="O100" s="24" t="s">
        <v>44</v>
      </c>
      <c r="P100" s="26" t="s">
        <v>43</v>
      </c>
      <c r="Q100" s="26" t="s">
        <v>37</v>
      </c>
      <c r="R100" s="27" t="s">
        <v>36</v>
      </c>
      <c r="S100" s="15" t="s">
        <v>40</v>
      </c>
      <c r="T100" s="24" t="s">
        <v>45</v>
      </c>
      <c r="U100" s="28">
        <v>2000</v>
      </c>
      <c r="V100" s="46"/>
      <c r="W100" s="29">
        <f t="shared" si="10"/>
        <v>0</v>
      </c>
      <c r="X100" s="46"/>
      <c r="Y100" s="48" t="s">
        <v>46</v>
      </c>
      <c r="Z100" s="46"/>
      <c r="AA100" s="48"/>
      <c r="AB100" s="48"/>
      <c r="AC100" s="53"/>
      <c r="AD100" s="48"/>
      <c r="AE100" s="48"/>
      <c r="AF100" s="29">
        <f t="shared" si="11"/>
        <v>0</v>
      </c>
      <c r="AG100" s="30">
        <f t="shared" si="12"/>
        <v>200</v>
      </c>
      <c r="AH100" s="46"/>
      <c r="AI100" s="29">
        <f t="shared" si="13"/>
        <v>0</v>
      </c>
      <c r="AJ100" s="46"/>
      <c r="AK100" s="48" t="s">
        <v>46</v>
      </c>
      <c r="AL100" s="46"/>
      <c r="AM100" s="24" t="s">
        <v>46</v>
      </c>
      <c r="AN100" s="24" t="s">
        <v>46</v>
      </c>
      <c r="AO100" s="29" t="s">
        <v>46</v>
      </c>
      <c r="AP100" s="48"/>
      <c r="AQ100" s="48"/>
      <c r="AR100" s="29">
        <f t="shared" si="14"/>
        <v>0</v>
      </c>
    </row>
    <row r="101" spans="1:44" s="31" customFormat="1">
      <c r="A101" s="24">
        <v>95</v>
      </c>
      <c r="B101" s="25" t="s">
        <v>232</v>
      </c>
      <c r="C101" s="24" t="s">
        <v>36</v>
      </c>
      <c r="D101" s="24" t="s">
        <v>37</v>
      </c>
      <c r="E101" s="24" t="s">
        <v>233</v>
      </c>
      <c r="F101" s="24" t="s">
        <v>233</v>
      </c>
      <c r="G101" s="24" t="s">
        <v>234</v>
      </c>
      <c r="H101" s="24">
        <v>4</v>
      </c>
      <c r="I101" s="24">
        <v>25</v>
      </c>
      <c r="J101" s="24" t="s">
        <v>41</v>
      </c>
      <c r="K101" s="24" t="s">
        <v>42</v>
      </c>
      <c r="L101" s="24" t="s">
        <v>43</v>
      </c>
      <c r="M101" s="24" t="s">
        <v>37</v>
      </c>
      <c r="N101" s="24" t="s">
        <v>36</v>
      </c>
      <c r="O101" s="24" t="s">
        <v>44</v>
      </c>
      <c r="P101" s="26" t="s">
        <v>43</v>
      </c>
      <c r="Q101" s="26" t="s">
        <v>37</v>
      </c>
      <c r="R101" s="27" t="s">
        <v>36</v>
      </c>
      <c r="S101" s="15" t="s">
        <v>40</v>
      </c>
      <c r="T101" s="24" t="s">
        <v>45</v>
      </c>
      <c r="U101" s="28">
        <v>500</v>
      </c>
      <c r="V101" s="46"/>
      <c r="W101" s="29">
        <f t="shared" si="10"/>
        <v>0</v>
      </c>
      <c r="X101" s="46"/>
      <c r="Y101" s="48" t="s">
        <v>46</v>
      </c>
      <c r="Z101" s="46"/>
      <c r="AA101" s="48"/>
      <c r="AB101" s="48"/>
      <c r="AC101" s="53"/>
      <c r="AD101" s="48"/>
      <c r="AE101" s="48"/>
      <c r="AF101" s="29">
        <f t="shared" si="11"/>
        <v>0</v>
      </c>
      <c r="AG101" s="30">
        <f t="shared" si="12"/>
        <v>50</v>
      </c>
      <c r="AH101" s="46"/>
      <c r="AI101" s="29">
        <f t="shared" si="13"/>
        <v>0</v>
      </c>
      <c r="AJ101" s="46"/>
      <c r="AK101" s="48" t="s">
        <v>46</v>
      </c>
      <c r="AL101" s="46"/>
      <c r="AM101" s="24" t="s">
        <v>46</v>
      </c>
      <c r="AN101" s="24" t="s">
        <v>46</v>
      </c>
      <c r="AO101" s="29" t="s">
        <v>46</v>
      </c>
      <c r="AP101" s="48"/>
      <c r="AQ101" s="48"/>
      <c r="AR101" s="29">
        <f t="shared" si="14"/>
        <v>0</v>
      </c>
    </row>
    <row r="102" spans="1:44" ht="12.65" customHeight="1">
      <c r="B102" s="2"/>
      <c r="N102" s="33" t="s">
        <v>235</v>
      </c>
      <c r="O102" s="34"/>
      <c r="P102" s="35"/>
      <c r="R102" s="79" t="s">
        <v>236</v>
      </c>
      <c r="S102" s="79"/>
      <c r="T102" s="79"/>
      <c r="U102" s="80">
        <f>SUM(U7:U101)</f>
        <v>702009.53840419999</v>
      </c>
      <c r="W102" s="81">
        <f>SUM(W7:W101)</f>
        <v>0</v>
      </c>
      <c r="AF102" s="81">
        <f>SUM(AF7:AF101)</f>
        <v>0</v>
      </c>
      <c r="AG102" s="80">
        <f>SUM(AG7:AG101)</f>
        <v>70200.953840420014</v>
      </c>
      <c r="AI102" s="81">
        <f>SUM(AI7:AI101)</f>
        <v>0</v>
      </c>
      <c r="AK102" s="2"/>
      <c r="AL102" s="2"/>
      <c r="AM102" s="2"/>
      <c r="AN102" s="2"/>
      <c r="AO102" s="2"/>
      <c r="AP102" s="2"/>
      <c r="AQ102" s="2"/>
      <c r="AR102" s="81">
        <f>SUM(AR7:AR101)</f>
        <v>0</v>
      </c>
    </row>
    <row r="103" spans="1:44" ht="23.25" customHeight="1">
      <c r="B103" s="36" t="s">
        <v>237</v>
      </c>
      <c r="N103" s="33" t="s">
        <v>238</v>
      </c>
      <c r="O103" s="34"/>
      <c r="P103" s="35"/>
      <c r="R103" s="79"/>
      <c r="S103" s="79"/>
      <c r="T103" s="79"/>
      <c r="U103" s="80"/>
      <c r="W103" s="81"/>
      <c r="AF103" s="81"/>
      <c r="AG103" s="80"/>
      <c r="AI103" s="81"/>
      <c r="AK103" s="2"/>
      <c r="AL103" s="2"/>
      <c r="AM103" s="2"/>
      <c r="AN103" s="2"/>
      <c r="AO103" s="2"/>
      <c r="AP103" s="2"/>
      <c r="AQ103" s="2"/>
      <c r="AR103" s="81"/>
    </row>
    <row r="104" spans="1:44" ht="12.65" customHeight="1">
      <c r="N104" s="33" t="s">
        <v>239</v>
      </c>
      <c r="O104" s="34"/>
      <c r="P104" s="35"/>
      <c r="R104" s="2"/>
      <c r="S104" s="2"/>
      <c r="T104" s="2"/>
      <c r="U104" s="2"/>
      <c r="AK104" s="2"/>
      <c r="AL104" s="2"/>
      <c r="AM104" s="2"/>
      <c r="AN104" s="2"/>
      <c r="AO104" s="2"/>
      <c r="AP104" s="2"/>
      <c r="AQ104" s="2"/>
      <c r="AR104" s="2"/>
    </row>
    <row r="105" spans="1:44" ht="12.65" customHeight="1">
      <c r="P105" s="38"/>
      <c r="R105" s="2"/>
      <c r="S105" s="2"/>
      <c r="T105" s="2"/>
      <c r="U105" s="2"/>
      <c r="AK105" s="2"/>
      <c r="AL105" s="2"/>
      <c r="AM105" s="2"/>
      <c r="AN105" s="2"/>
      <c r="AO105" s="2"/>
      <c r="AP105" s="2"/>
      <c r="AQ105" s="2"/>
      <c r="AR105" s="2"/>
    </row>
    <row r="106" spans="1:44" ht="12.65" customHeight="1">
      <c r="P106" s="38"/>
      <c r="R106" s="33"/>
      <c r="S106" s="33"/>
      <c r="T106" s="34"/>
      <c r="U106" s="35"/>
      <c r="AK106" s="2"/>
      <c r="AL106" s="2"/>
      <c r="AM106" s="2"/>
      <c r="AN106" s="2"/>
      <c r="AO106" s="2"/>
      <c r="AP106" s="2"/>
      <c r="AQ106" s="2"/>
      <c r="AR106" s="2"/>
    </row>
    <row r="107" spans="1:44" ht="12.65" customHeight="1">
      <c r="R107" s="33"/>
      <c r="S107" s="33"/>
      <c r="T107" s="34"/>
      <c r="U107" s="35"/>
      <c r="AK107" s="82" t="s">
        <v>2</v>
      </c>
      <c r="AL107" s="82"/>
      <c r="AM107" s="82"/>
      <c r="AN107" s="82"/>
      <c r="AO107" s="82"/>
      <c r="AP107" s="82"/>
      <c r="AQ107" s="82"/>
      <c r="AR107" s="82"/>
    </row>
    <row r="108" spans="1:44" ht="12.65" customHeight="1">
      <c r="R108" s="33"/>
      <c r="S108" s="33"/>
      <c r="T108" s="34"/>
      <c r="U108" s="35"/>
      <c r="AK108" s="82"/>
      <c r="AL108" s="82"/>
      <c r="AM108" s="82"/>
      <c r="AN108" s="82"/>
      <c r="AO108" s="82"/>
      <c r="AP108" s="82"/>
      <c r="AQ108" s="82"/>
      <c r="AR108" s="82"/>
    </row>
    <row r="109" spans="1:44" ht="12.65" customHeight="1">
      <c r="AK109" s="83" t="s">
        <v>240</v>
      </c>
      <c r="AL109" s="83"/>
      <c r="AM109" s="83"/>
      <c r="AN109" s="83"/>
      <c r="AO109" s="83"/>
      <c r="AP109" s="83"/>
      <c r="AQ109" s="84">
        <f>W102+AF102</f>
        <v>0</v>
      </c>
      <c r="AR109" s="84"/>
    </row>
    <row r="110" spans="1:44" ht="12.65" customHeight="1">
      <c r="AK110" s="83"/>
      <c r="AL110" s="83"/>
      <c r="AM110" s="83"/>
      <c r="AN110" s="83"/>
      <c r="AO110" s="83"/>
      <c r="AP110" s="83"/>
      <c r="AQ110" s="84"/>
      <c r="AR110" s="84"/>
    </row>
    <row r="111" spans="1:44" ht="12.65" customHeight="1">
      <c r="AK111" s="83"/>
      <c r="AL111" s="83"/>
      <c r="AM111" s="83"/>
      <c r="AN111" s="83"/>
      <c r="AO111" s="83"/>
      <c r="AP111" s="83"/>
      <c r="AQ111" s="84"/>
      <c r="AR111" s="84"/>
    </row>
    <row r="112" spans="1:44" ht="12.65" customHeight="1">
      <c r="AK112" s="40"/>
      <c r="AL112" s="40"/>
      <c r="AM112" s="41"/>
      <c r="AN112" s="41"/>
      <c r="AO112" s="41"/>
      <c r="AP112" s="41"/>
      <c r="AQ112" s="41"/>
      <c r="AR112" s="41"/>
    </row>
    <row r="113" spans="37:44" ht="12.65" customHeight="1">
      <c r="AK113" s="85" t="s">
        <v>241</v>
      </c>
      <c r="AL113" s="85"/>
      <c r="AM113" s="85"/>
      <c r="AN113" s="85"/>
      <c r="AO113" s="85"/>
      <c r="AP113" s="85"/>
      <c r="AQ113" s="87">
        <v>0.23</v>
      </c>
      <c r="AR113" s="87"/>
    </row>
    <row r="114" spans="37:44" ht="12.65" customHeight="1">
      <c r="AK114" s="85"/>
      <c r="AL114" s="85"/>
      <c r="AM114" s="85"/>
      <c r="AN114" s="85"/>
      <c r="AO114" s="85"/>
      <c r="AP114" s="85"/>
      <c r="AQ114" s="87"/>
      <c r="AR114" s="87"/>
    </row>
    <row r="115" spans="37:44" ht="12.65" customHeight="1">
      <c r="AK115" s="85"/>
      <c r="AL115" s="85"/>
      <c r="AM115" s="85"/>
      <c r="AN115" s="85"/>
      <c r="AO115" s="85"/>
      <c r="AP115" s="85"/>
      <c r="AQ115" s="87"/>
      <c r="AR115" s="87"/>
    </row>
    <row r="116" spans="37:44" ht="12.65" customHeight="1">
      <c r="AK116" s="40"/>
      <c r="AL116" s="40"/>
      <c r="AM116" s="41"/>
      <c r="AN116" s="41"/>
      <c r="AO116" s="41"/>
      <c r="AP116" s="41"/>
      <c r="AQ116" s="41"/>
      <c r="AR116" s="41"/>
    </row>
    <row r="117" spans="37:44" ht="12.65" customHeight="1">
      <c r="AK117" s="85" t="s">
        <v>242</v>
      </c>
      <c r="AL117" s="85"/>
      <c r="AM117" s="85"/>
      <c r="AN117" s="85"/>
      <c r="AO117" s="85"/>
      <c r="AP117" s="85"/>
      <c r="AQ117" s="84">
        <f>AQ109*AQ113</f>
        <v>0</v>
      </c>
      <c r="AR117" s="84"/>
    </row>
    <row r="118" spans="37:44" ht="12.65" customHeight="1">
      <c r="AK118" s="85"/>
      <c r="AL118" s="85"/>
      <c r="AM118" s="85"/>
      <c r="AN118" s="85"/>
      <c r="AO118" s="85"/>
      <c r="AP118" s="85"/>
      <c r="AQ118" s="84"/>
      <c r="AR118" s="84"/>
    </row>
    <row r="119" spans="37:44" ht="12.65" customHeight="1">
      <c r="AK119" s="85"/>
      <c r="AL119" s="85"/>
      <c r="AM119" s="85"/>
      <c r="AN119" s="85"/>
      <c r="AO119" s="85"/>
      <c r="AP119" s="85"/>
      <c r="AQ119" s="84"/>
      <c r="AR119" s="84"/>
    </row>
    <row r="120" spans="37:44" ht="12.65" customHeight="1">
      <c r="AK120" s="40"/>
      <c r="AL120" s="40"/>
      <c r="AM120" s="41"/>
      <c r="AN120" s="41"/>
      <c r="AO120" s="41"/>
      <c r="AP120" s="41"/>
      <c r="AQ120" s="41"/>
      <c r="AR120" s="41"/>
    </row>
    <row r="121" spans="37:44" ht="12.65" customHeight="1">
      <c r="AK121" s="86" t="s">
        <v>243</v>
      </c>
      <c r="AL121" s="86"/>
      <c r="AM121" s="86"/>
      <c r="AN121" s="86"/>
      <c r="AO121" s="86"/>
      <c r="AP121" s="86"/>
      <c r="AQ121" s="88">
        <f>AQ109+AQ117</f>
        <v>0</v>
      </c>
      <c r="AR121" s="88"/>
    </row>
    <row r="122" spans="37:44" ht="12.65" customHeight="1">
      <c r="AK122" s="86"/>
      <c r="AL122" s="86"/>
      <c r="AM122" s="86"/>
      <c r="AN122" s="86"/>
      <c r="AO122" s="86"/>
      <c r="AP122" s="86"/>
      <c r="AQ122" s="88"/>
      <c r="AR122" s="88"/>
    </row>
    <row r="123" spans="37:44" ht="12.65" customHeight="1">
      <c r="AK123" s="86"/>
      <c r="AL123" s="86"/>
      <c r="AM123" s="86"/>
      <c r="AN123" s="86"/>
      <c r="AO123" s="86"/>
      <c r="AP123" s="86"/>
      <c r="AQ123" s="88"/>
      <c r="AR123" s="88"/>
    </row>
    <row r="124" spans="37:44" ht="12.65" customHeight="1">
      <c r="AK124" s="40"/>
      <c r="AL124" s="40"/>
      <c r="AM124" s="41"/>
      <c r="AN124" s="41"/>
      <c r="AO124" s="41"/>
      <c r="AP124" s="41"/>
      <c r="AQ124" s="41"/>
      <c r="AR124" s="41"/>
    </row>
    <row r="125" spans="37:44" ht="12.65" customHeight="1">
      <c r="AK125" s="40"/>
      <c r="AL125" s="40"/>
      <c r="AM125" s="41"/>
      <c r="AN125" s="41"/>
      <c r="AO125" s="41"/>
      <c r="AP125" s="41"/>
      <c r="AQ125" s="41"/>
      <c r="AR125" s="41"/>
    </row>
    <row r="126" spans="37:44" ht="30.65" customHeight="1">
      <c r="AK126" s="82" t="s">
        <v>244</v>
      </c>
      <c r="AL126" s="82"/>
      <c r="AM126" s="82"/>
      <c r="AN126" s="82"/>
      <c r="AO126" s="82"/>
      <c r="AP126" s="82"/>
      <c r="AQ126" s="82"/>
      <c r="AR126" s="82"/>
    </row>
    <row r="127" spans="37:44" ht="12.65" customHeight="1">
      <c r="AK127" s="89" t="s">
        <v>240</v>
      </c>
      <c r="AL127" s="89"/>
      <c r="AM127" s="89"/>
      <c r="AN127" s="89"/>
      <c r="AO127" s="89"/>
      <c r="AP127" s="89"/>
      <c r="AQ127" s="84">
        <f>AI102+AR102</f>
        <v>0</v>
      </c>
      <c r="AR127" s="84"/>
    </row>
    <row r="128" spans="37:44" ht="12.65" customHeight="1">
      <c r="AK128" s="89"/>
      <c r="AL128" s="89"/>
      <c r="AM128" s="89"/>
      <c r="AN128" s="89"/>
      <c r="AO128" s="89"/>
      <c r="AP128" s="89"/>
      <c r="AQ128" s="84"/>
      <c r="AR128" s="84"/>
    </row>
    <row r="129" spans="37:44" ht="12.65" customHeight="1">
      <c r="AK129" s="89"/>
      <c r="AL129" s="89"/>
      <c r="AM129" s="89"/>
      <c r="AN129" s="89"/>
      <c r="AO129" s="89"/>
      <c r="AP129" s="89"/>
      <c r="AQ129" s="84"/>
      <c r="AR129" s="84"/>
    </row>
    <row r="130" spans="37:44" ht="12.65" customHeight="1">
      <c r="AK130" s="85" t="s">
        <v>241</v>
      </c>
      <c r="AL130" s="85"/>
      <c r="AM130" s="85"/>
      <c r="AN130" s="85"/>
      <c r="AO130" s="85"/>
      <c r="AP130" s="85"/>
      <c r="AQ130" s="87">
        <v>0.23</v>
      </c>
      <c r="AR130" s="87"/>
    </row>
    <row r="131" spans="37:44" ht="12.65" customHeight="1">
      <c r="AK131" s="85"/>
      <c r="AL131" s="85"/>
      <c r="AM131" s="85"/>
      <c r="AN131" s="85"/>
      <c r="AO131" s="85"/>
      <c r="AP131" s="85"/>
      <c r="AQ131" s="87"/>
      <c r="AR131" s="87"/>
    </row>
    <row r="132" spans="37:44" ht="12.65" customHeight="1">
      <c r="AK132" s="85"/>
      <c r="AL132" s="85"/>
      <c r="AM132" s="85"/>
      <c r="AN132" s="85"/>
      <c r="AO132" s="85"/>
      <c r="AP132" s="85"/>
      <c r="AQ132" s="87"/>
      <c r="AR132" s="87"/>
    </row>
    <row r="133" spans="37:44" ht="12.65" customHeight="1">
      <c r="AK133" s="85" t="s">
        <v>242</v>
      </c>
      <c r="AL133" s="85"/>
      <c r="AM133" s="85"/>
      <c r="AN133" s="85"/>
      <c r="AO133" s="85"/>
      <c r="AP133" s="85"/>
      <c r="AQ133" s="84">
        <f>AQ127*AQ130</f>
        <v>0</v>
      </c>
      <c r="AR133" s="84"/>
    </row>
    <row r="134" spans="37:44" ht="12.65" customHeight="1">
      <c r="AK134" s="85"/>
      <c r="AL134" s="85"/>
      <c r="AM134" s="85"/>
      <c r="AN134" s="85"/>
      <c r="AO134" s="85"/>
      <c r="AP134" s="85"/>
      <c r="AQ134" s="84"/>
      <c r="AR134" s="84"/>
    </row>
    <row r="135" spans="37:44" ht="12.65" customHeight="1">
      <c r="AK135" s="85"/>
      <c r="AL135" s="85"/>
      <c r="AM135" s="85"/>
      <c r="AN135" s="85"/>
      <c r="AO135" s="85"/>
      <c r="AP135" s="85"/>
      <c r="AQ135" s="84"/>
      <c r="AR135" s="84"/>
    </row>
    <row r="136" spans="37:44" ht="12.65" customHeight="1">
      <c r="AK136" s="86" t="s">
        <v>243</v>
      </c>
      <c r="AL136" s="86"/>
      <c r="AM136" s="86"/>
      <c r="AN136" s="86"/>
      <c r="AO136" s="86"/>
      <c r="AP136" s="86"/>
      <c r="AQ136" s="91">
        <f>AQ127+AQ133</f>
        <v>0</v>
      </c>
      <c r="AR136" s="92"/>
    </row>
    <row r="137" spans="37:44" ht="12.65" customHeight="1">
      <c r="AK137" s="86"/>
      <c r="AL137" s="86"/>
      <c r="AM137" s="86"/>
      <c r="AN137" s="86"/>
      <c r="AO137" s="86"/>
      <c r="AP137" s="86"/>
      <c r="AQ137" s="93"/>
      <c r="AR137" s="94"/>
    </row>
    <row r="138" spans="37:44" ht="12.65" customHeight="1">
      <c r="AK138" s="86"/>
      <c r="AL138" s="86"/>
      <c r="AM138" s="86"/>
      <c r="AN138" s="86"/>
      <c r="AO138" s="86"/>
      <c r="AP138" s="86"/>
      <c r="AQ138" s="95"/>
      <c r="AR138" s="96"/>
    </row>
    <row r="139" spans="37:44" ht="12.65" customHeight="1">
      <c r="AK139" s="42"/>
      <c r="AL139" s="42"/>
      <c r="AM139" s="42"/>
      <c r="AN139" s="42"/>
      <c r="AO139" s="42"/>
      <c r="AP139" s="42"/>
      <c r="AQ139" s="42"/>
      <c r="AR139" s="43"/>
    </row>
    <row r="140" spans="37:44" ht="12.65" customHeight="1">
      <c r="AK140" s="42"/>
      <c r="AL140" s="42"/>
      <c r="AM140" s="42"/>
      <c r="AN140" s="42"/>
      <c r="AO140" s="42"/>
      <c r="AP140" s="42"/>
      <c r="AQ140" s="42"/>
      <c r="AR140" s="43"/>
    </row>
    <row r="141" spans="37:44" ht="12.65" customHeight="1">
      <c r="AK141" s="44"/>
      <c r="AL141" s="44"/>
      <c r="AM141" s="90"/>
      <c r="AN141" s="90"/>
      <c r="AO141" s="90"/>
      <c r="AP141" s="90"/>
      <c r="AQ141" s="90"/>
      <c r="AR141" s="90"/>
    </row>
    <row r="142" spans="37:44" ht="31.5" customHeight="1">
      <c r="AK142" s="82" t="s">
        <v>245</v>
      </c>
      <c r="AL142" s="82"/>
      <c r="AM142" s="82"/>
      <c r="AN142" s="82"/>
      <c r="AO142" s="82"/>
      <c r="AP142" s="82"/>
      <c r="AQ142" s="82"/>
      <c r="AR142" s="82"/>
    </row>
    <row r="143" spans="37:44" ht="12.65" customHeight="1">
      <c r="AK143" s="89" t="s">
        <v>240</v>
      </c>
      <c r="AL143" s="89"/>
      <c r="AM143" s="89"/>
      <c r="AN143" s="89"/>
      <c r="AO143" s="89"/>
      <c r="AP143" s="89"/>
      <c r="AQ143" s="84">
        <f>AQ109+AQ127</f>
        <v>0</v>
      </c>
      <c r="AR143" s="84"/>
    </row>
    <row r="144" spans="37:44" ht="12.65" customHeight="1">
      <c r="AK144" s="89"/>
      <c r="AL144" s="89"/>
      <c r="AM144" s="89"/>
      <c r="AN144" s="89"/>
      <c r="AO144" s="89"/>
      <c r="AP144" s="89"/>
      <c r="AQ144" s="84"/>
      <c r="AR144" s="84"/>
    </row>
    <row r="145" spans="37:44" ht="12.65" customHeight="1">
      <c r="AK145" s="89"/>
      <c r="AL145" s="89"/>
      <c r="AM145" s="89"/>
      <c r="AN145" s="89"/>
      <c r="AO145" s="89"/>
      <c r="AP145" s="89"/>
      <c r="AQ145" s="84"/>
      <c r="AR145" s="84"/>
    </row>
    <row r="146" spans="37:44" ht="12.65" customHeight="1">
      <c r="AK146" s="85" t="s">
        <v>241</v>
      </c>
      <c r="AL146" s="85"/>
      <c r="AM146" s="85"/>
      <c r="AN146" s="85"/>
      <c r="AO146" s="85"/>
      <c r="AP146" s="85"/>
      <c r="AQ146" s="87">
        <v>0.23</v>
      </c>
      <c r="AR146" s="87"/>
    </row>
    <row r="147" spans="37:44" ht="12.65" customHeight="1">
      <c r="AK147" s="85"/>
      <c r="AL147" s="85"/>
      <c r="AM147" s="85"/>
      <c r="AN147" s="85"/>
      <c r="AO147" s="85"/>
      <c r="AP147" s="85"/>
      <c r="AQ147" s="87"/>
      <c r="AR147" s="87"/>
    </row>
    <row r="148" spans="37:44" ht="12.65" customHeight="1">
      <c r="AK148" s="85"/>
      <c r="AL148" s="85"/>
      <c r="AM148" s="85"/>
      <c r="AN148" s="85"/>
      <c r="AO148" s="85"/>
      <c r="AP148" s="85"/>
      <c r="AQ148" s="87"/>
      <c r="AR148" s="87"/>
    </row>
    <row r="149" spans="37:44" ht="12.65" customHeight="1">
      <c r="AK149" s="85" t="s">
        <v>242</v>
      </c>
      <c r="AL149" s="85"/>
      <c r="AM149" s="85"/>
      <c r="AN149" s="85"/>
      <c r="AO149" s="85"/>
      <c r="AP149" s="85"/>
      <c r="AQ149" s="84">
        <f>AQ143*AQ146</f>
        <v>0</v>
      </c>
      <c r="AR149" s="84"/>
    </row>
    <row r="150" spans="37:44" ht="12.65" customHeight="1">
      <c r="AK150" s="85"/>
      <c r="AL150" s="85"/>
      <c r="AM150" s="85"/>
      <c r="AN150" s="85"/>
      <c r="AO150" s="85"/>
      <c r="AP150" s="85"/>
      <c r="AQ150" s="84"/>
      <c r="AR150" s="84"/>
    </row>
    <row r="151" spans="37:44" ht="12.65" customHeight="1">
      <c r="AK151" s="85"/>
      <c r="AL151" s="85"/>
      <c r="AM151" s="85"/>
      <c r="AN151" s="85"/>
      <c r="AO151" s="85"/>
      <c r="AP151" s="85"/>
      <c r="AQ151" s="84"/>
      <c r="AR151" s="84"/>
    </row>
    <row r="152" spans="37:44" ht="12.65" customHeight="1">
      <c r="AK152" s="86" t="s">
        <v>243</v>
      </c>
      <c r="AL152" s="86"/>
      <c r="AM152" s="86"/>
      <c r="AN152" s="86"/>
      <c r="AO152" s="86"/>
      <c r="AP152" s="86"/>
      <c r="AQ152" s="88">
        <f>AQ143+AQ149</f>
        <v>0</v>
      </c>
      <c r="AR152" s="88"/>
    </row>
    <row r="153" spans="37:44" ht="12.65" customHeight="1">
      <c r="AK153" s="86"/>
      <c r="AL153" s="86"/>
      <c r="AM153" s="86"/>
      <c r="AN153" s="86"/>
      <c r="AO153" s="86"/>
      <c r="AP153" s="86"/>
      <c r="AQ153" s="88"/>
      <c r="AR153" s="88"/>
    </row>
    <row r="154" spans="37:44" ht="12.65" customHeight="1">
      <c r="AK154" s="86"/>
      <c r="AL154" s="86"/>
      <c r="AM154" s="86"/>
      <c r="AN154" s="86"/>
      <c r="AO154" s="86"/>
      <c r="AP154" s="86"/>
      <c r="AQ154" s="88"/>
      <c r="AR154" s="88"/>
    </row>
    <row r="155" spans="37:44" ht="12.65" customHeight="1">
      <c r="AK155" s="40"/>
      <c r="AL155" s="40"/>
      <c r="AM155" s="41"/>
      <c r="AN155" s="41"/>
      <c r="AO155" s="41"/>
      <c r="AP155" s="41"/>
      <c r="AQ155" s="41"/>
      <c r="AR155" s="41"/>
    </row>
    <row r="156" spans="37:44" ht="12.65" customHeight="1">
      <c r="AK156" s="40"/>
      <c r="AL156" s="40"/>
      <c r="AM156" s="41"/>
      <c r="AN156" s="41"/>
      <c r="AO156" s="41"/>
      <c r="AP156" s="41"/>
      <c r="AQ156" s="41"/>
      <c r="AR156" s="41"/>
    </row>
    <row r="157" spans="37:44" ht="12.65" customHeight="1">
      <c r="AK157" s="107" t="s">
        <v>246</v>
      </c>
      <c r="AL157" s="107"/>
      <c r="AM157" s="107"/>
      <c r="AN157" s="107"/>
      <c r="AO157" s="107"/>
      <c r="AP157" s="107"/>
      <c r="AQ157" s="97"/>
      <c r="AR157" s="98"/>
    </row>
    <row r="158" spans="37:44" ht="12.65" customHeight="1">
      <c r="AK158" s="107"/>
      <c r="AL158" s="107"/>
      <c r="AM158" s="107"/>
      <c r="AN158" s="107"/>
      <c r="AO158" s="107"/>
      <c r="AP158" s="107"/>
      <c r="AQ158" s="99"/>
      <c r="AR158" s="100"/>
    </row>
    <row r="159" spans="37:44" ht="12.65" customHeight="1">
      <c r="AK159" s="107" t="s">
        <v>247</v>
      </c>
      <c r="AL159" s="107"/>
      <c r="AM159" s="107"/>
      <c r="AN159" s="107"/>
      <c r="AO159" s="107"/>
      <c r="AP159" s="107"/>
      <c r="AQ159" s="97"/>
      <c r="AR159" s="98"/>
    </row>
    <row r="160" spans="37:44" ht="12.65" customHeight="1">
      <c r="AK160" s="107"/>
      <c r="AL160" s="107"/>
      <c r="AM160" s="107"/>
      <c r="AN160" s="107"/>
      <c r="AO160" s="107"/>
      <c r="AP160" s="107"/>
      <c r="AQ160" s="99"/>
      <c r="AR160" s="100"/>
    </row>
    <row r="161" spans="37:44" ht="12.65" customHeight="1">
      <c r="AK161" s="108" t="s">
        <v>248</v>
      </c>
      <c r="AL161" s="108"/>
      <c r="AM161" s="108"/>
      <c r="AN161" s="108"/>
      <c r="AO161" s="108"/>
      <c r="AP161" s="108"/>
      <c r="AQ161" s="101"/>
      <c r="AR161" s="102"/>
    </row>
    <row r="162" spans="37:44" ht="12.65" customHeight="1">
      <c r="AK162" s="108"/>
      <c r="AL162" s="108"/>
      <c r="AM162" s="108"/>
      <c r="AN162" s="108"/>
      <c r="AO162" s="108"/>
      <c r="AP162" s="108"/>
      <c r="AQ162" s="103"/>
      <c r="AR162" s="104"/>
    </row>
    <row r="163" spans="37:44" ht="12.65" customHeight="1">
      <c r="AK163" s="108"/>
      <c r="AL163" s="108"/>
      <c r="AM163" s="108"/>
      <c r="AN163" s="108"/>
      <c r="AO163" s="108"/>
      <c r="AP163" s="108"/>
      <c r="AQ163" s="103"/>
      <c r="AR163" s="104"/>
    </row>
    <row r="164" spans="37:44" ht="12.65" customHeight="1">
      <c r="AK164" s="108"/>
      <c r="AL164" s="108"/>
      <c r="AM164" s="108"/>
      <c r="AN164" s="108"/>
      <c r="AO164" s="108"/>
      <c r="AP164" s="108"/>
      <c r="AQ164" s="103"/>
      <c r="AR164" s="104"/>
    </row>
    <row r="165" spans="37:44" ht="12.65" customHeight="1">
      <c r="AK165" s="108"/>
      <c r="AL165" s="108"/>
      <c r="AM165" s="108"/>
      <c r="AN165" s="108"/>
      <c r="AO165" s="108"/>
      <c r="AP165" s="108"/>
      <c r="AQ165" s="105"/>
      <c r="AR165" s="106"/>
    </row>
    <row r="65230" ht="12.75" customHeight="1"/>
    <row r="65231" ht="12.75" customHeight="1"/>
  </sheetData>
  <autoFilter ref="E5:E103" xr:uid="{00000000-0009-0000-0000-000000000000}"/>
  <mergeCells count="68">
    <mergeCell ref="AK159:AP160"/>
    <mergeCell ref="AK161:AP165"/>
    <mergeCell ref="AK149:AP151"/>
    <mergeCell ref="AK152:AP154"/>
    <mergeCell ref="AK157:AP158"/>
    <mergeCell ref="AQ149:AR151"/>
    <mergeCell ref="AQ152:AR154"/>
    <mergeCell ref="AQ157:AR158"/>
    <mergeCell ref="AQ159:AR160"/>
    <mergeCell ref="AQ161:AR165"/>
    <mergeCell ref="AK142:AR142"/>
    <mergeCell ref="AK143:AP145"/>
    <mergeCell ref="AK146:AP148"/>
    <mergeCell ref="AQ143:AR145"/>
    <mergeCell ref="AQ146:AR148"/>
    <mergeCell ref="AK133:AP135"/>
    <mergeCell ref="AK136:AP138"/>
    <mergeCell ref="AM141:AR141"/>
    <mergeCell ref="AQ133:AR135"/>
    <mergeCell ref="AQ136:AR138"/>
    <mergeCell ref="AK126:AR126"/>
    <mergeCell ref="AK127:AP129"/>
    <mergeCell ref="AK130:AP132"/>
    <mergeCell ref="AQ127:AR129"/>
    <mergeCell ref="AQ130:AR132"/>
    <mergeCell ref="AK113:AP115"/>
    <mergeCell ref="AK117:AP119"/>
    <mergeCell ref="AK121:AP123"/>
    <mergeCell ref="AQ113:AR115"/>
    <mergeCell ref="AQ117:AR119"/>
    <mergeCell ref="AQ121:AR123"/>
    <mergeCell ref="AI102:AI103"/>
    <mergeCell ref="AR102:AR103"/>
    <mergeCell ref="AK107:AR108"/>
    <mergeCell ref="AK109:AP111"/>
    <mergeCell ref="AQ109:AR111"/>
    <mergeCell ref="R102:T103"/>
    <mergeCell ref="U102:U103"/>
    <mergeCell ref="W102:W103"/>
    <mergeCell ref="AF102:AF103"/>
    <mergeCell ref="AG102:AG103"/>
    <mergeCell ref="AG5:AG6"/>
    <mergeCell ref="AH5:AH6"/>
    <mergeCell ref="AI5:AI6"/>
    <mergeCell ref="AJ5:AR5"/>
    <mergeCell ref="X6:Y6"/>
    <mergeCell ref="AJ6:AK6"/>
    <mergeCell ref="AG2:AR4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N5"/>
    <mergeCell ref="O5:R5"/>
    <mergeCell ref="U5:U6"/>
    <mergeCell ref="V5:V6"/>
    <mergeCell ref="W5:W6"/>
    <mergeCell ref="A1:K4"/>
    <mergeCell ref="T2:T6"/>
    <mergeCell ref="U2:AF4"/>
    <mergeCell ref="X5:AF5"/>
    <mergeCell ref="S2:S6"/>
    <mergeCell ref="L2:R3"/>
  </mergeCells>
  <pageMargins left="0.31496062992125984" right="0.31496062992125984" top="0.35433070866141736" bottom="0.35433070866141736" header="0.51181102362204722" footer="0.51181102362204722"/>
  <pageSetup paperSize="9" scale="34" firstPageNumber="0" orientation="landscape" r:id="rId1"/>
  <rowBreaks count="1" manualBreakCount="1">
    <brk id="105" max="16383" man="1"/>
  </rowBreaks>
  <colBreaks count="2" manualBreakCount="2">
    <brk id="20" max="1048575" man="1"/>
    <brk id="4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73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Część B</vt:lpstr>
      <vt:lpstr>'Część B'!_FiltrujBazeDanych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BENEFITSJ</dc:creator>
  <cp:lastModifiedBy>BENEFITCG Szymon Jernaś</cp:lastModifiedBy>
  <cp:revision>14</cp:revision>
  <cp:lastPrinted>2019-11-07T19:12:10Z</cp:lastPrinted>
  <dcterms:created xsi:type="dcterms:W3CDTF">2016-11-16T11:50:41Z</dcterms:created>
  <dcterms:modified xsi:type="dcterms:W3CDTF">2019-11-14T11:41:25Z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