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132" windowHeight="104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<sst xmlns="http://schemas.openxmlformats.org/spreadsheetml/2006/main" count="35" uniqueCount="33">
  <si>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L.p</t>
  </si>
  <si>
    <t>Nazwa jednostki pomocniczej</t>
  </si>
  <si>
    <t>Dębowa Łęka</t>
  </si>
  <si>
    <t>Hetmanice</t>
  </si>
  <si>
    <t>Kandlewo</t>
  </si>
  <si>
    <t>Konradowo</t>
  </si>
  <si>
    <t>Lgiń</t>
  </si>
  <si>
    <t>Łęgoń</t>
  </si>
  <si>
    <t>Łysiny</t>
  </si>
  <si>
    <t>Nowa Wieś</t>
  </si>
  <si>
    <t>Olbrachcice</t>
  </si>
  <si>
    <t>Osowa Sień</t>
  </si>
  <si>
    <t>Przyczyna Dolna</t>
  </si>
  <si>
    <t>Przyczyna Górna</t>
  </si>
  <si>
    <t>Siedlnica</t>
  </si>
  <si>
    <t>Tylewice</t>
  </si>
  <si>
    <t>Wygnańczyce</t>
  </si>
  <si>
    <t>RAZEM</t>
  </si>
  <si>
    <t xml:space="preserve">Plan </t>
  </si>
  <si>
    <t>Wykonanie</t>
  </si>
  <si>
    <t>%</t>
  </si>
  <si>
    <t>5 (4/3)</t>
  </si>
  <si>
    <t>w tym: realizowane w ramach ustawowego funduszu sołeckiego</t>
  </si>
  <si>
    <t>WYDATKI BIEŻĄCE</t>
  </si>
  <si>
    <t>WYDATKI  MAJĄTKOWE</t>
  </si>
  <si>
    <t xml:space="preserve">w tym: wydatki realizowane w ramach Ustawowego Funduszu Sołeckiego </t>
  </si>
  <si>
    <t>Plan</t>
  </si>
  <si>
    <t xml:space="preserve">Wykonanie </t>
  </si>
  <si>
    <t>w tym: realizowane w ramach ustawowego  funduszu sołeckiego</t>
  </si>
  <si>
    <t>Plan wydatków na dzień 31 grudnia 2018 roku</t>
  </si>
  <si>
    <t>Wykonanie wydatków na dzień 31 grudnia 2018 roku</t>
  </si>
  <si>
    <t xml:space="preserve">Tabela Nr 7 </t>
  </si>
  <si>
    <t>Wydatki  wykonane przez jednostki pomocnicze Miasta i Gminy Wschowa                   w 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</si>
</sst>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0" fontId="2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2" fillId="33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0" fontId="1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2" fillId="0" borderId="23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6.421875" style="14" customWidth="1"/>
    <col min="2" max="2" width="15.140625" style="3" customWidth="1"/>
    <col min="3" max="4" width="16.140625" style="15" customWidth="1"/>
    <col min="5" max="5" width="9.28125" style="15" customWidth="1"/>
    <col min="6" max="6" width="15.00390625" style="15" customWidth="1"/>
    <col min="7" max="7" width="16.57421875" style="15" customWidth="1"/>
    <col min="8" max="11" width="9.140625" style="3" customWidth="1"/>
    <col min="12" max="12" width="12.00390625" style="3" customWidth="1"/>
    <col min="13" max="13" width="4.28125" style="3" customWidth="1"/>
    <col min="14" max="16384" width="9.140625" style="3" customWidth="1"/>
  </cols>
  <sheetData>
    <row r="1" spans="6:7" ht="12.75">
      <c r="F1" s="32" t="s">
        <v>31</v>
      </c>
      <c r="G1" s="33"/>
    </row>
    <row r="2" spans="6:7" ht="12.75">
      <c r="F2" s="33"/>
      <c r="G2" s="33"/>
    </row>
    <row r="3" spans="1:13" ht="40.5" customHeight="1">
      <c r="A3" s="36" t="s">
        <v>32</v>
      </c>
      <c r="B3" s="37"/>
      <c r="C3" s="37"/>
      <c r="D3" s="37"/>
      <c r="E3" s="37"/>
      <c r="F3" s="37"/>
      <c r="G3" s="35"/>
      <c r="H3" s="20"/>
      <c r="I3" s="20"/>
      <c r="J3" s="20"/>
      <c r="K3" s="20"/>
      <c r="L3" s="20"/>
      <c r="M3" s="20"/>
    </row>
    <row r="4" spans="1:13" ht="26.25" customHeight="1">
      <c r="A4" s="1"/>
      <c r="B4" s="2"/>
      <c r="C4" s="36"/>
      <c r="D4" s="36"/>
      <c r="E4" s="36"/>
      <c r="F4" s="36"/>
      <c r="G4" s="2"/>
      <c r="H4" s="2"/>
      <c r="I4" s="2"/>
      <c r="J4" s="2"/>
      <c r="K4" s="2"/>
      <c r="L4" s="2"/>
      <c r="M4" s="2"/>
    </row>
    <row r="6" spans="1:7" ht="48" customHeight="1">
      <c r="A6" s="52" t="s">
        <v>0</v>
      </c>
      <c r="B6" s="55" t="s">
        <v>1</v>
      </c>
      <c r="C6" s="48" t="s">
        <v>29</v>
      </c>
      <c r="D6" s="42" t="s">
        <v>30</v>
      </c>
      <c r="E6" s="43"/>
      <c r="F6" s="40" t="s">
        <v>25</v>
      </c>
      <c r="G6" s="41"/>
    </row>
    <row r="7" spans="1:7" ht="3" customHeight="1" hidden="1">
      <c r="A7" s="53"/>
      <c r="B7" s="56"/>
      <c r="C7" s="58"/>
      <c r="D7" s="44"/>
      <c r="E7" s="45"/>
      <c r="F7" s="59" t="s">
        <v>18</v>
      </c>
      <c r="G7" s="48" t="s">
        <v>19</v>
      </c>
    </row>
    <row r="8" spans="1:7" ht="29.25" customHeight="1">
      <c r="A8" s="54"/>
      <c r="B8" s="57"/>
      <c r="C8" s="57"/>
      <c r="D8" s="18"/>
      <c r="E8" s="19" t="s">
        <v>20</v>
      </c>
      <c r="F8" s="49"/>
      <c r="G8" s="49"/>
    </row>
    <row r="9" spans="1:7" ht="18" customHeight="1">
      <c r="A9" s="4">
        <v>1</v>
      </c>
      <c r="B9" s="5">
        <v>2</v>
      </c>
      <c r="C9" s="6">
        <v>3</v>
      </c>
      <c r="D9" s="6">
        <v>4</v>
      </c>
      <c r="E9" s="6" t="s">
        <v>21</v>
      </c>
      <c r="F9" s="5">
        <v>6</v>
      </c>
      <c r="G9" s="5">
        <v>7</v>
      </c>
    </row>
    <row r="10" spans="1:7" ht="26.25" customHeight="1">
      <c r="A10" s="7">
        <v>1</v>
      </c>
      <c r="B10" s="8" t="s">
        <v>2</v>
      </c>
      <c r="C10" s="9">
        <v>45165</v>
      </c>
      <c r="D10" s="9">
        <v>42263.28</v>
      </c>
      <c r="E10" s="16">
        <f>SUM(D10/C10)*100%</f>
        <v>0.9357529060112919</v>
      </c>
      <c r="F10" s="9">
        <v>28844</v>
      </c>
      <c r="G10" s="9">
        <v>28682.05</v>
      </c>
    </row>
    <row r="11" spans="1:7" ht="25.5" customHeight="1">
      <c r="A11" s="7">
        <v>2</v>
      </c>
      <c r="B11" s="8" t="s">
        <v>3</v>
      </c>
      <c r="C11" s="9">
        <v>23966</v>
      </c>
      <c r="D11" s="21">
        <v>22636.71</v>
      </c>
      <c r="E11" s="16">
        <f aca="true" t="shared" si="0" ref="E11:E25">SUM(D11/C11)*100%</f>
        <v>0.9445343403154468</v>
      </c>
      <c r="F11" s="9">
        <v>14538</v>
      </c>
      <c r="G11" s="9">
        <v>14517.64</v>
      </c>
    </row>
    <row r="12" spans="1:7" ht="24.75" customHeight="1">
      <c r="A12" s="7">
        <v>3</v>
      </c>
      <c r="B12" s="8" t="s">
        <v>4</v>
      </c>
      <c r="C12" s="9">
        <v>35933</v>
      </c>
      <c r="D12" s="9">
        <v>35284.36</v>
      </c>
      <c r="E12" s="16">
        <f t="shared" si="0"/>
        <v>0.9819486266106365</v>
      </c>
      <c r="F12" s="9">
        <v>17187</v>
      </c>
      <c r="G12" s="9">
        <v>17181.98</v>
      </c>
    </row>
    <row r="13" spans="1:7" ht="24.75" customHeight="1">
      <c r="A13" s="7">
        <v>4</v>
      </c>
      <c r="B13" s="8" t="s">
        <v>5</v>
      </c>
      <c r="C13" s="9">
        <v>53953</v>
      </c>
      <c r="D13" s="9">
        <v>46978.36</v>
      </c>
      <c r="E13" s="16">
        <f t="shared" si="0"/>
        <v>0.8707274850332697</v>
      </c>
      <c r="F13" s="9">
        <v>32553</v>
      </c>
      <c r="G13" s="9">
        <v>32307.26</v>
      </c>
    </row>
    <row r="14" spans="1:7" ht="24.75" customHeight="1">
      <c r="A14" s="7">
        <v>5</v>
      </c>
      <c r="B14" s="8" t="s">
        <v>6</v>
      </c>
      <c r="C14" s="9">
        <v>45902</v>
      </c>
      <c r="D14" s="21">
        <v>36743.71</v>
      </c>
      <c r="E14" s="16">
        <f t="shared" si="0"/>
        <v>0.8004816783582415</v>
      </c>
      <c r="F14" s="21">
        <v>23578</v>
      </c>
      <c r="G14" s="21">
        <v>21578</v>
      </c>
    </row>
    <row r="15" spans="1:7" ht="24.75" customHeight="1">
      <c r="A15" s="7">
        <v>6</v>
      </c>
      <c r="B15" s="8" t="s">
        <v>7</v>
      </c>
      <c r="C15" s="9">
        <v>27594</v>
      </c>
      <c r="D15" s="9">
        <v>23124.98</v>
      </c>
      <c r="E15" s="16">
        <f t="shared" si="0"/>
        <v>0.8380437776328187</v>
      </c>
      <c r="F15" s="9">
        <v>13644</v>
      </c>
      <c r="G15" s="9">
        <v>12095</v>
      </c>
    </row>
    <row r="16" spans="1:7" ht="24.75" customHeight="1">
      <c r="A16" s="7">
        <v>7</v>
      </c>
      <c r="B16" s="8" t="s">
        <v>8</v>
      </c>
      <c r="C16" s="9">
        <v>28879</v>
      </c>
      <c r="D16" s="9">
        <v>27428.26</v>
      </c>
      <c r="E16" s="16">
        <f t="shared" si="0"/>
        <v>0.9497648810554381</v>
      </c>
      <c r="F16" s="9">
        <v>18412</v>
      </c>
      <c r="G16" s="9">
        <v>18108.29</v>
      </c>
    </row>
    <row r="17" spans="1:7" ht="24.75" customHeight="1">
      <c r="A17" s="7">
        <v>8</v>
      </c>
      <c r="B17" s="8" t="s">
        <v>9</v>
      </c>
      <c r="C17" s="9">
        <v>33779</v>
      </c>
      <c r="D17" s="9">
        <v>29305.64</v>
      </c>
      <c r="E17" s="16">
        <f t="shared" si="0"/>
        <v>0.8675697918825306</v>
      </c>
      <c r="F17" s="9">
        <v>16326</v>
      </c>
      <c r="G17" s="9">
        <v>16322.1</v>
      </c>
    </row>
    <row r="18" spans="1:7" ht="24.75" customHeight="1">
      <c r="A18" s="7">
        <v>9</v>
      </c>
      <c r="B18" s="8" t="s">
        <v>10</v>
      </c>
      <c r="C18" s="9">
        <v>32235</v>
      </c>
      <c r="D18" s="9">
        <v>25550.94</v>
      </c>
      <c r="E18" s="16">
        <f t="shared" si="0"/>
        <v>0.7926458818054909</v>
      </c>
      <c r="F18" s="9">
        <v>15432</v>
      </c>
      <c r="G18" s="9">
        <v>15431.02</v>
      </c>
    </row>
    <row r="19" spans="1:7" ht="24.75" customHeight="1">
      <c r="A19" s="7">
        <v>10</v>
      </c>
      <c r="B19" s="8" t="s">
        <v>11</v>
      </c>
      <c r="C19" s="9">
        <v>56671</v>
      </c>
      <c r="D19" s="9">
        <v>56267.25</v>
      </c>
      <c r="E19" s="16">
        <f t="shared" si="0"/>
        <v>0.9928755448112792</v>
      </c>
      <c r="F19" s="9">
        <v>33116</v>
      </c>
      <c r="G19" s="9">
        <v>33116</v>
      </c>
    </row>
    <row r="20" spans="1:7" ht="24.75" customHeight="1">
      <c r="A20" s="7">
        <v>11</v>
      </c>
      <c r="B20" s="8" t="s">
        <v>12</v>
      </c>
      <c r="C20" s="9">
        <v>46236</v>
      </c>
      <c r="D20" s="9">
        <v>35730.13</v>
      </c>
      <c r="E20" s="16">
        <f t="shared" si="0"/>
        <v>0.7727772731205121</v>
      </c>
      <c r="F20" s="9">
        <v>21128</v>
      </c>
      <c r="G20" s="9">
        <v>21127.41</v>
      </c>
    </row>
    <row r="21" spans="1:7" ht="24.75" customHeight="1">
      <c r="A21" s="7">
        <v>12</v>
      </c>
      <c r="B21" s="8" t="s">
        <v>13</v>
      </c>
      <c r="C21" s="9">
        <v>48957</v>
      </c>
      <c r="D21" s="9">
        <v>45385.42</v>
      </c>
      <c r="E21" s="16">
        <f t="shared" si="0"/>
        <v>0.9270465919071839</v>
      </c>
      <c r="F21" s="9">
        <v>26890</v>
      </c>
      <c r="G21" s="9">
        <v>26761.12</v>
      </c>
    </row>
    <row r="22" spans="1:7" ht="24.75" customHeight="1">
      <c r="A22" s="7">
        <v>13</v>
      </c>
      <c r="B22" s="8" t="s">
        <v>14</v>
      </c>
      <c r="C22" s="9">
        <v>51484</v>
      </c>
      <c r="D22" s="9">
        <v>45764.24</v>
      </c>
      <c r="E22" s="16">
        <f t="shared" si="0"/>
        <v>0.8889021832025483</v>
      </c>
      <c r="F22" s="9">
        <v>33116</v>
      </c>
      <c r="G22" s="9">
        <v>33116</v>
      </c>
    </row>
    <row r="23" spans="1:7" ht="24.75" customHeight="1">
      <c r="A23" s="7">
        <v>14</v>
      </c>
      <c r="B23" s="8" t="s">
        <v>15</v>
      </c>
      <c r="C23" s="9">
        <v>43329</v>
      </c>
      <c r="D23" s="9">
        <v>38835.74</v>
      </c>
      <c r="E23" s="16">
        <f t="shared" si="0"/>
        <v>0.8962990145168362</v>
      </c>
      <c r="F23" s="9">
        <v>25102</v>
      </c>
      <c r="G23" s="9">
        <v>23692.15</v>
      </c>
    </row>
    <row r="24" spans="1:7" ht="25.5" customHeight="1">
      <c r="A24" s="7">
        <v>15</v>
      </c>
      <c r="B24" s="8" t="s">
        <v>16</v>
      </c>
      <c r="C24" s="9">
        <v>26223</v>
      </c>
      <c r="D24" s="9">
        <v>23353.98</v>
      </c>
      <c r="E24" s="16">
        <f t="shared" si="0"/>
        <v>0.890591465507379</v>
      </c>
      <c r="F24" s="9">
        <v>12584</v>
      </c>
      <c r="G24" s="9">
        <v>12478.99</v>
      </c>
    </row>
    <row r="25" spans="1:7" ht="24" customHeight="1">
      <c r="A25" s="38" t="s">
        <v>17</v>
      </c>
      <c r="B25" s="39"/>
      <c r="C25" s="10">
        <f>SUM(C10:C24)</f>
        <v>600306</v>
      </c>
      <c r="D25" s="10">
        <f>SUM(D10:D24)</f>
        <v>534653</v>
      </c>
      <c r="E25" s="17">
        <f t="shared" si="0"/>
        <v>0.8906341099372653</v>
      </c>
      <c r="F25" s="10">
        <f>SUM(F10:F24)</f>
        <v>332450</v>
      </c>
      <c r="G25" s="10">
        <f>SUM(G10:G24)</f>
        <v>326515.01</v>
      </c>
    </row>
    <row r="26" spans="1:7" ht="15" customHeight="1">
      <c r="A26" s="26"/>
      <c r="B26" s="27"/>
      <c r="C26" s="24"/>
      <c r="D26" s="24"/>
      <c r="E26" s="28"/>
      <c r="F26" s="24"/>
      <c r="G26" s="24"/>
    </row>
    <row r="27" spans="1:7" ht="15.75" customHeight="1">
      <c r="A27" s="30"/>
      <c r="B27" s="22"/>
      <c r="C27" s="23"/>
      <c r="D27" s="60" t="s">
        <v>26</v>
      </c>
      <c r="E27" s="37"/>
      <c r="F27" s="50" t="s">
        <v>27</v>
      </c>
      <c r="G27" s="51"/>
    </row>
    <row r="28" spans="1:7" ht="18" customHeight="1">
      <c r="A28" s="11"/>
      <c r="B28" s="12"/>
      <c r="C28" s="13"/>
      <c r="D28" s="25"/>
      <c r="E28" s="13"/>
      <c r="F28" s="13"/>
      <c r="G28" s="13"/>
    </row>
    <row r="29" spans="1:7" ht="18.75" customHeight="1">
      <c r="A29" s="11"/>
      <c r="B29" s="46" t="s">
        <v>23</v>
      </c>
      <c r="C29" s="47"/>
      <c r="D29" s="67">
        <v>446900</v>
      </c>
      <c r="E29" s="68"/>
      <c r="F29" s="46">
        <v>385341.89</v>
      </c>
      <c r="G29" s="47"/>
    </row>
    <row r="30" spans="1:7" ht="36.75" customHeight="1">
      <c r="A30" s="11"/>
      <c r="B30" s="34" t="s">
        <v>28</v>
      </c>
      <c r="C30" s="35"/>
      <c r="D30" s="69">
        <v>194897</v>
      </c>
      <c r="E30" s="70"/>
      <c r="F30" s="63">
        <v>192769.55</v>
      </c>
      <c r="G30" s="47"/>
    </row>
    <row r="31" spans="1:7" ht="21" customHeight="1">
      <c r="A31" s="11"/>
      <c r="B31" s="62" t="s">
        <v>24</v>
      </c>
      <c r="C31" s="47"/>
      <c r="D31" s="67">
        <v>153406</v>
      </c>
      <c r="E31" s="71"/>
      <c r="F31" s="64">
        <v>149311.11</v>
      </c>
      <c r="G31" s="47"/>
    </row>
    <row r="32" spans="1:7" ht="41.25" customHeight="1">
      <c r="A32" s="11"/>
      <c r="B32" s="61" t="s">
        <v>22</v>
      </c>
      <c r="C32" s="35"/>
      <c r="D32" s="72">
        <v>137553</v>
      </c>
      <c r="E32" s="73"/>
      <c r="F32" s="74">
        <v>133745.46</v>
      </c>
      <c r="G32" s="75"/>
    </row>
    <row r="33" spans="1:7" ht="21" customHeight="1">
      <c r="A33" s="11"/>
      <c r="B33" s="27" t="s">
        <v>17</v>
      </c>
      <c r="C33" s="31"/>
      <c r="D33" s="76">
        <f>SUM(D29+D31)</f>
        <v>600306</v>
      </c>
      <c r="E33" s="77"/>
      <c r="F33" s="29"/>
      <c r="G33" s="24">
        <f>SUM(F29+F31)</f>
        <v>534653</v>
      </c>
    </row>
    <row r="34" spans="1:7" ht="28.5" customHeight="1">
      <c r="A34" s="11"/>
      <c r="B34" s="34" t="s">
        <v>22</v>
      </c>
      <c r="C34" s="35"/>
      <c r="D34" s="65">
        <f>SUM(D30+D32)</f>
        <v>332450</v>
      </c>
      <c r="E34" s="66"/>
      <c r="F34" s="63">
        <f>SUM(F30+F32)</f>
        <v>326515.01</v>
      </c>
      <c r="G34" s="47"/>
    </row>
    <row r="35" spans="1:7" ht="12.75">
      <c r="A35" s="11"/>
      <c r="B35" s="12"/>
      <c r="C35" s="13"/>
      <c r="D35" s="13"/>
      <c r="E35" s="13"/>
      <c r="F35" s="13"/>
      <c r="G35" s="13"/>
    </row>
    <row r="36" spans="1:7" ht="12.75">
      <c r="A36" s="11"/>
      <c r="B36" s="12"/>
      <c r="C36" s="13"/>
      <c r="D36" s="13"/>
      <c r="E36" s="13"/>
      <c r="F36" s="13"/>
      <c r="G36" s="13"/>
    </row>
    <row r="37" spans="1:7" ht="12.75">
      <c r="A37" s="11"/>
      <c r="B37" s="12"/>
      <c r="C37" s="13"/>
      <c r="D37" s="13"/>
      <c r="E37" s="13"/>
      <c r="F37" s="13"/>
      <c r="G37" s="13"/>
    </row>
    <row r="38" spans="1:7" ht="12.75">
      <c r="A38" s="11"/>
      <c r="B38" s="12"/>
      <c r="C38" s="13"/>
      <c r="D38" s="13"/>
      <c r="E38" s="13"/>
      <c r="F38" s="13"/>
      <c r="G38" s="13"/>
    </row>
    <row r="39" spans="1:7" ht="12.75">
      <c r="A39" s="11"/>
      <c r="B39" s="12"/>
      <c r="C39" s="13"/>
      <c r="D39" s="13"/>
      <c r="E39" s="13"/>
      <c r="F39" s="13"/>
      <c r="G39" s="13"/>
    </row>
    <row r="40" spans="1:7" ht="12.75">
      <c r="A40" s="11"/>
      <c r="B40" s="12"/>
      <c r="C40" s="13"/>
      <c r="D40" s="13"/>
      <c r="E40" s="13"/>
      <c r="F40" s="13"/>
      <c r="G40" s="13"/>
    </row>
    <row r="41" spans="1:7" ht="12.75">
      <c r="A41" s="11"/>
      <c r="B41" s="12"/>
      <c r="C41" s="13"/>
      <c r="D41" s="13"/>
      <c r="E41" s="13"/>
      <c r="F41" s="13"/>
      <c r="G41" s="13"/>
    </row>
    <row r="42" spans="1:7" ht="12.75">
      <c r="A42" s="11"/>
      <c r="B42" s="12"/>
      <c r="C42" s="13"/>
      <c r="D42" s="13"/>
      <c r="E42" s="13"/>
      <c r="F42" s="13"/>
      <c r="G42" s="13"/>
    </row>
    <row r="43" spans="1:7" ht="12.75">
      <c r="A43" s="11"/>
      <c r="B43" s="12"/>
      <c r="C43" s="13"/>
      <c r="D43" s="13"/>
      <c r="E43" s="13"/>
      <c r="F43" s="13"/>
      <c r="G43" s="13"/>
    </row>
    <row r="44" spans="1:7" ht="12.75">
      <c r="A44" s="11"/>
      <c r="B44" s="12"/>
      <c r="C44" s="13"/>
      <c r="D44" s="13"/>
      <c r="E44" s="13"/>
      <c r="F44" s="13"/>
      <c r="G44" s="13"/>
    </row>
    <row r="45" spans="1:7" ht="12.75">
      <c r="A45" s="11"/>
      <c r="B45" s="12"/>
      <c r="C45" s="13"/>
      <c r="D45" s="13"/>
      <c r="E45" s="13"/>
      <c r="F45" s="13"/>
      <c r="G45" s="13"/>
    </row>
  </sheetData>
  <sheetProtection/>
  <mergeCells count="29">
    <mergeCell ref="F34:G34"/>
    <mergeCell ref="D33:E33"/>
    <mergeCell ref="B32:C32"/>
    <mergeCell ref="B30:C30"/>
    <mergeCell ref="B31:C31"/>
    <mergeCell ref="F30:G30"/>
    <mergeCell ref="F31:G31"/>
    <mergeCell ref="D34:E34"/>
    <mergeCell ref="D30:E30"/>
    <mergeCell ref="D31:E31"/>
    <mergeCell ref="D32:E32"/>
    <mergeCell ref="F32:G32"/>
    <mergeCell ref="B29:C29"/>
    <mergeCell ref="A6:A8"/>
    <mergeCell ref="B6:B8"/>
    <mergeCell ref="C6:C8"/>
    <mergeCell ref="F7:F8"/>
    <mergeCell ref="D27:E27"/>
    <mergeCell ref="D29:E29"/>
    <mergeCell ref="F1:G2"/>
    <mergeCell ref="B34:C34"/>
    <mergeCell ref="A3:G3"/>
    <mergeCell ref="A25:B25"/>
    <mergeCell ref="F6:G6"/>
    <mergeCell ref="C4:F4"/>
    <mergeCell ref="D6:E7"/>
    <mergeCell ref="F29:G29"/>
    <mergeCell ref="G7:G8"/>
    <mergeCell ref="F27:G27"/>
  </mergeCells>
  <printOptions/>
  <pageMargins left="0.3937007874015748" right="0.3937007874015748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Wschowa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Leśniewicz</dc:creator>
  <cp:keywords/>
  <dc:description/>
  <cp:lastModifiedBy>Katarzyna Leśniewicz-Dąbrowska</cp:lastModifiedBy>
  <cp:lastPrinted>2018-02-06T10:46:54Z</cp:lastPrinted>
  <dcterms:created xsi:type="dcterms:W3CDTF">2012-03-13T08:20:48Z</dcterms:created>
  <dcterms:modified xsi:type="dcterms:W3CDTF">2019-03-08T06:24:13Z</dcterms:modified>
  <cp:category/>
  <cp:version/>
  <cp:contentType/>
  <cp:contentStatus/>
</cp:coreProperties>
</file>