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<sst xmlns="http://schemas.openxmlformats.org/spreadsheetml/2006/main" count="19" uniqueCount="19">
  <si>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Przychody</t>
  </si>
  <si>
    <t>Dochody</t>
  </si>
  <si>
    <t>Przychody + Dochody</t>
  </si>
  <si>
    <t>Wydatki</t>
  </si>
  <si>
    <t>Wykonanie</t>
  </si>
  <si>
    <t>Wyszczególnienie</t>
  </si>
  <si>
    <t>Plan po zmianach</t>
  </si>
  <si>
    <t>Dochody bieżące</t>
  </si>
  <si>
    <t>Dochody majątkowe</t>
  </si>
  <si>
    <t>Wydatki bieżące</t>
  </si>
  <si>
    <t>%</t>
  </si>
  <si>
    <t>Wydatki majątkowe</t>
  </si>
  <si>
    <t xml:space="preserve">§ 9510 - Przychody ze spłat pożyczek i kredytów udzielonych ze środków publicznych </t>
  </si>
  <si>
    <t xml:space="preserve"> Wydatki</t>
  </si>
  <si>
    <t>Plan  i wykonanie budżetu Miasta i Gminy Wschowa na dzień 31 grudnia 2018 roku</t>
  </si>
  <si>
    <t>Planowany deficyt</t>
  </si>
  <si>
    <t xml:space="preserve">Tabela Nr 1 </t>
  </si>
  <si>
    <t>§ 9500 - Wolne środki, o których mowa w art. 217 ust. 2  pkt  6 ustawy - wolne środki z 2017 roku</t>
  </si>
  <si>
    <t>Wolne środki, o których mowa w art. 217 ust. 2  pkt  6 ustawy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</si>
</sst>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4" fontId="2" fillId="34" borderId="1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10" fontId="2" fillId="35" borderId="10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10" fontId="2" fillId="36" borderId="10" xfId="0" applyNumberFormat="1" applyFont="1" applyFill="1" applyBorder="1" applyAlignment="1">
      <alignment vertical="center"/>
    </xf>
    <xf numFmtId="10" fontId="2" fillId="37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2" fillId="38" borderId="11" xfId="0" applyNumberFormat="1" applyFont="1" applyFill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6">
      <selection activeCell="B15" sqref="B15:G15"/>
    </sheetView>
  </sheetViews>
  <sheetFormatPr defaultColWidth="9.125" defaultRowHeight="12.75"/>
  <cols>
    <col min="1" max="1" width="3.625" style="2" customWidth="1"/>
    <col min="2" max="2" width="10.50390625" style="2" customWidth="1"/>
    <col min="3" max="5" width="9.125" style="2" customWidth="1"/>
    <col min="6" max="6" width="9.00390625" style="2" customWidth="1"/>
    <col min="7" max="7" width="22.50390625" style="2" customWidth="1"/>
    <col min="8" max="8" width="22.75390625" style="3" customWidth="1"/>
    <col min="9" max="9" width="23.25390625" style="3" customWidth="1"/>
    <col min="10" max="10" width="20.25390625" style="1" customWidth="1"/>
    <col min="11" max="16384" width="9.125" style="2" customWidth="1"/>
  </cols>
  <sheetData>
    <row r="1" spans="9:10" ht="13.5">
      <c r="I1" s="21" t="s">
        <v>16</v>
      </c>
      <c r="J1" s="22"/>
    </row>
    <row r="2" spans="9:10" ht="13.5">
      <c r="I2" s="22"/>
      <c r="J2" s="22"/>
    </row>
    <row r="3" spans="9:10" ht="13.5">
      <c r="I3" s="17"/>
      <c r="J3" s="17"/>
    </row>
    <row r="4" spans="1:10" ht="28.5" customHeight="1">
      <c r="A4" s="23" t="s">
        <v>14</v>
      </c>
      <c r="B4" s="23"/>
      <c r="C4" s="23"/>
      <c r="D4" s="23"/>
      <c r="E4" s="23"/>
      <c r="F4" s="23"/>
      <c r="G4" s="23"/>
      <c r="H4" s="23"/>
      <c r="I4" s="24"/>
      <c r="J4" s="25"/>
    </row>
    <row r="5" ht="4.5" customHeight="1" hidden="1"/>
    <row r="6" ht="4.5" customHeight="1"/>
    <row r="7" ht="4.5" customHeight="1"/>
    <row r="8" ht="4.5" customHeight="1"/>
    <row r="9" ht="4.5" customHeight="1"/>
    <row r="10" ht="4.5" customHeight="1"/>
    <row r="11" spans="2:10" ht="33" customHeight="1">
      <c r="B11" s="33" t="s">
        <v>5</v>
      </c>
      <c r="C11" s="33"/>
      <c r="D11" s="33"/>
      <c r="E11" s="33"/>
      <c r="F11" s="33"/>
      <c r="G11" s="33"/>
      <c r="H11" s="4" t="s">
        <v>6</v>
      </c>
      <c r="I11" s="4" t="s">
        <v>4</v>
      </c>
      <c r="J11" s="5" t="s">
        <v>10</v>
      </c>
    </row>
    <row r="12" spans="2:10" ht="30.75" customHeight="1">
      <c r="B12" s="31" t="s">
        <v>0</v>
      </c>
      <c r="C12" s="32"/>
      <c r="D12" s="32"/>
      <c r="E12" s="32"/>
      <c r="F12" s="32"/>
      <c r="G12" s="32"/>
      <c r="H12" s="14">
        <f>SUM(H13:H14)</f>
        <v>1566903</v>
      </c>
      <c r="I12" s="14">
        <f>SUM(I13:I14)</f>
        <v>3470693.2</v>
      </c>
      <c r="J12" s="15"/>
    </row>
    <row r="13" spans="2:10" ht="33.75" customHeight="1">
      <c r="B13" s="38" t="s">
        <v>17</v>
      </c>
      <c r="C13" s="39"/>
      <c r="D13" s="39"/>
      <c r="E13" s="39"/>
      <c r="F13" s="39"/>
      <c r="G13" s="40"/>
      <c r="H13" s="6">
        <v>1216903</v>
      </c>
      <c r="I13" s="6">
        <v>3120693.2</v>
      </c>
      <c r="J13" s="7"/>
    </row>
    <row r="14" spans="2:10" ht="33.75" customHeight="1">
      <c r="B14" s="38" t="s">
        <v>12</v>
      </c>
      <c r="C14" s="41"/>
      <c r="D14" s="41"/>
      <c r="E14" s="41"/>
      <c r="F14" s="41"/>
      <c r="G14" s="42"/>
      <c r="H14" s="6">
        <v>350000</v>
      </c>
      <c r="I14" s="6">
        <v>350000</v>
      </c>
      <c r="J14" s="7"/>
    </row>
    <row r="15" spans="2:10" ht="27" customHeight="1">
      <c r="B15" s="31" t="s">
        <v>1</v>
      </c>
      <c r="C15" s="32"/>
      <c r="D15" s="32"/>
      <c r="E15" s="32"/>
      <c r="F15" s="32"/>
      <c r="G15" s="32"/>
      <c r="H15" s="12">
        <f>SUM(H16:H17)</f>
        <v>88473196</v>
      </c>
      <c r="I15" s="12">
        <f>SUM(I16:I17)</f>
        <v>88675523.5</v>
      </c>
      <c r="J15" s="13">
        <f>SUM(I15/H15)*100%</f>
        <v>1.0022868790678705</v>
      </c>
    </row>
    <row r="16" spans="2:10" ht="33" customHeight="1">
      <c r="B16" s="26" t="s">
        <v>7</v>
      </c>
      <c r="C16" s="27"/>
      <c r="D16" s="27"/>
      <c r="E16" s="27"/>
      <c r="F16" s="27"/>
      <c r="G16" s="28"/>
      <c r="H16" s="8">
        <v>79752274</v>
      </c>
      <c r="I16" s="8">
        <v>80540316.87</v>
      </c>
      <c r="J16" s="9">
        <f aca="true" t="shared" si="0" ref="J16:J22">SUM(I16/H16)*100%</f>
        <v>1.0098811335461106</v>
      </c>
    </row>
    <row r="17" spans="2:10" ht="29.25" customHeight="1">
      <c r="B17" s="26" t="s">
        <v>8</v>
      </c>
      <c r="C17" s="27"/>
      <c r="D17" s="27"/>
      <c r="E17" s="27"/>
      <c r="F17" s="27"/>
      <c r="G17" s="28"/>
      <c r="H17" s="8">
        <v>8720922</v>
      </c>
      <c r="I17" s="8">
        <v>8135206.63</v>
      </c>
      <c r="J17" s="9">
        <f t="shared" si="0"/>
        <v>0.9328379075056513</v>
      </c>
    </row>
    <row r="18" spans="2:10" ht="33" customHeight="1">
      <c r="B18" s="29" t="s">
        <v>2</v>
      </c>
      <c r="C18" s="30"/>
      <c r="D18" s="30"/>
      <c r="E18" s="30"/>
      <c r="F18" s="30"/>
      <c r="G18" s="30"/>
      <c r="H18" s="10">
        <f>SUM(H12+H15)</f>
        <v>90040099</v>
      </c>
      <c r="I18" s="10">
        <f>SUM(I12+I15)</f>
        <v>92146216.7</v>
      </c>
      <c r="J18" s="16">
        <f t="shared" si="0"/>
        <v>1.023390886098426</v>
      </c>
    </row>
    <row r="19" spans="2:10" ht="31.5" customHeight="1">
      <c r="B19" s="31" t="s">
        <v>3</v>
      </c>
      <c r="C19" s="32"/>
      <c r="D19" s="32"/>
      <c r="E19" s="32"/>
      <c r="F19" s="32"/>
      <c r="G19" s="32"/>
      <c r="H19" s="12">
        <f>SUM(H20:H21)</f>
        <v>90040099</v>
      </c>
      <c r="I19" s="12">
        <f>SUM(I20:I21)</f>
        <v>86995894.22</v>
      </c>
      <c r="J19" s="13">
        <f t="shared" si="0"/>
        <v>0.9661905660499107</v>
      </c>
    </row>
    <row r="20" spans="2:10" ht="31.5" customHeight="1">
      <c r="B20" s="26" t="s">
        <v>9</v>
      </c>
      <c r="C20" s="27"/>
      <c r="D20" s="27"/>
      <c r="E20" s="27"/>
      <c r="F20" s="27"/>
      <c r="G20" s="28"/>
      <c r="H20" s="8">
        <v>78026652</v>
      </c>
      <c r="I20" s="8">
        <v>76282258.98</v>
      </c>
      <c r="J20" s="9">
        <f t="shared" si="0"/>
        <v>0.9776436259241266</v>
      </c>
    </row>
    <row r="21" spans="2:10" ht="33" customHeight="1">
      <c r="B21" s="26" t="s">
        <v>11</v>
      </c>
      <c r="C21" s="27"/>
      <c r="D21" s="27"/>
      <c r="E21" s="27"/>
      <c r="F21" s="27"/>
      <c r="G21" s="28"/>
      <c r="H21" s="8">
        <v>12013447</v>
      </c>
      <c r="I21" s="8">
        <v>10713635.24</v>
      </c>
      <c r="J21" s="9">
        <f t="shared" si="0"/>
        <v>0.8918035964199118</v>
      </c>
    </row>
    <row r="22" spans="2:10" ht="32.25" customHeight="1">
      <c r="B22" s="29" t="s">
        <v>13</v>
      </c>
      <c r="C22" s="30"/>
      <c r="D22" s="30"/>
      <c r="E22" s="30"/>
      <c r="F22" s="30"/>
      <c r="G22" s="30"/>
      <c r="H22" s="10">
        <v>90040099</v>
      </c>
      <c r="I22" s="10">
        <v>86995894.22</v>
      </c>
      <c r="J22" s="18">
        <f t="shared" si="0"/>
        <v>0.9661905660499107</v>
      </c>
    </row>
    <row r="23" spans="2:10" ht="36" customHeight="1">
      <c r="B23" s="43" t="s">
        <v>15</v>
      </c>
      <c r="C23" s="44"/>
      <c r="D23" s="44"/>
      <c r="E23" s="44"/>
      <c r="F23" s="44"/>
      <c r="G23" s="44"/>
      <c r="H23" s="6">
        <f>SUM(H15-H22)</f>
        <v>-1566903</v>
      </c>
      <c r="I23" s="6">
        <v>0</v>
      </c>
      <c r="J23" s="19"/>
    </row>
    <row r="24" spans="2:10" ht="35.25" customHeight="1">
      <c r="B24" s="45" t="s">
        <v>18</v>
      </c>
      <c r="C24" s="46"/>
      <c r="D24" s="46"/>
      <c r="E24" s="46"/>
      <c r="F24" s="46"/>
      <c r="G24" s="47"/>
      <c r="H24" s="20">
        <v>0</v>
      </c>
      <c r="I24" s="20">
        <f>SUM(I18-I22)</f>
        <v>5150322.480000004</v>
      </c>
      <c r="J24" s="19"/>
    </row>
    <row r="25" spans="7:9" ht="31.5" customHeight="1">
      <c r="G25" s="34"/>
      <c r="H25" s="35"/>
      <c r="I25" s="11"/>
    </row>
    <row r="26" spans="6:9" ht="36.75" customHeight="1">
      <c r="F26" s="36"/>
      <c r="G26" s="25"/>
      <c r="H26" s="25"/>
      <c r="I26" s="11"/>
    </row>
    <row r="27" spans="7:9" ht="24.75" customHeight="1">
      <c r="G27" s="36"/>
      <c r="H27" s="37"/>
      <c r="I27" s="11"/>
    </row>
    <row r="28" ht="18" customHeight="1"/>
  </sheetData>
  <sheetProtection/>
  <mergeCells count="19">
    <mergeCell ref="G25:H25"/>
    <mergeCell ref="G27:H27"/>
    <mergeCell ref="B15:G15"/>
    <mergeCell ref="B18:G18"/>
    <mergeCell ref="B16:G16"/>
    <mergeCell ref="B13:G13"/>
    <mergeCell ref="F26:H26"/>
    <mergeCell ref="B14:G14"/>
    <mergeCell ref="B23:G23"/>
    <mergeCell ref="B24:G24"/>
    <mergeCell ref="I1:J2"/>
    <mergeCell ref="A4:J4"/>
    <mergeCell ref="B20:G20"/>
    <mergeCell ref="B17:G17"/>
    <mergeCell ref="B21:G21"/>
    <mergeCell ref="B22:G22"/>
    <mergeCell ref="B19:G19"/>
    <mergeCell ref="B11:G11"/>
    <mergeCell ref="B12:G12"/>
  </mergeCells>
  <printOptions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Przzemek Lesniewicz</dc:creator>
  <cp:keywords/>
  <dc:description/>
  <cp:lastModifiedBy>Katarzyna Leśniewicz-Dąbrowska</cp:lastModifiedBy>
  <cp:lastPrinted>2019-03-08T09:56:02Z</cp:lastPrinted>
  <dcterms:created xsi:type="dcterms:W3CDTF">2003-12-06T18:33:27Z</dcterms:created>
  <dcterms:modified xsi:type="dcterms:W3CDTF">2019-03-08T11:57:11Z</dcterms:modified>
  <cp:category/>
  <cp:version/>
  <cp:contentType/>
  <cp:contentStatus/>
</cp:coreProperties>
</file>